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ประจำปีงบประมาณ 2563\คู่มือการขออนุมัติโครงสรุปโครงการ\"/>
    </mc:Choice>
  </mc:AlternateContent>
  <bookViews>
    <workbookView xWindow="0" yWindow="0" windowWidth="24000" windowHeight="9645" activeTab="1"/>
  </bookViews>
  <sheets>
    <sheet name="ยุทธ์ 1(63)" sheetId="1" r:id="rId1"/>
    <sheet name="ยุทธ์ 2 (63)" sheetId="2" r:id="rId2"/>
  </sheets>
  <externalReferences>
    <externalReference r:id="rId3"/>
  </externalReferences>
  <definedNames>
    <definedName name="_ftn1" localSheetId="0">'ยุทธ์ 1(63)'!#REF!</definedName>
    <definedName name="_ftn1" localSheetId="1">'ยุทธ์ 2 (63)'!#REF!</definedName>
    <definedName name="_ftnref1" localSheetId="0">'ยุทธ์ 1(63)'!$E$14</definedName>
    <definedName name="_ftnref1" localSheetId="1">'ยุทธ์ 2 (63)'!#REF!</definedName>
    <definedName name="_GoBack" localSheetId="0">'ยุทธ์ 1(63)'!#REF!</definedName>
    <definedName name="_GoBack" localSheetId="1">'ยุทธ์ 2 (63)'!#REF!</definedName>
    <definedName name="_Toc438500970" localSheetId="0">'ยุทธ์ 1(63)'!#REF!</definedName>
    <definedName name="_Toc438500970" localSheetId="1">'ยุทธ์ 2 (63)'!#REF!</definedName>
    <definedName name="_xlnm.Print_Area" localSheetId="0">'ยุทธ์ 1(63)'!$B$1:$R$21</definedName>
    <definedName name="_xlnm.Print_Area" localSheetId="1">'ยุทธ์ 2 (63)'!$B$1:$R$18</definedName>
    <definedName name="_xlnm.Print_Titles" localSheetId="0">'ยุทธ์ 1(63)'!$4:$5</definedName>
    <definedName name="_xlnm.Print_Titles" localSheetId="1">'ยุทธ์ 2 (63)'!$2:$3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2" l="1"/>
  <c r="N17" i="2"/>
  <c r="P17" i="2" s="1"/>
  <c r="P18" i="2" s="1"/>
  <c r="P16" i="2"/>
  <c r="P15" i="2"/>
  <c r="P13" i="2"/>
  <c r="P11" i="2"/>
  <c r="P10" i="2"/>
  <c r="P8" i="2"/>
  <c r="P7" i="2"/>
  <c r="P5" i="2"/>
  <c r="O21" i="1"/>
  <c r="N21" i="1"/>
  <c r="P20" i="1"/>
  <c r="P19" i="1"/>
  <c r="P18" i="1"/>
  <c r="P17" i="1"/>
  <c r="P16" i="1"/>
  <c r="P15" i="1"/>
  <c r="P14" i="1"/>
  <c r="P13" i="1"/>
  <c r="P12" i="1"/>
  <c r="P10" i="1"/>
  <c r="P9" i="1"/>
  <c r="P7" i="1"/>
  <c r="P21" i="1" l="1"/>
</calcChain>
</file>

<file path=xl/sharedStrings.xml><?xml version="1.0" encoding="utf-8"?>
<sst xmlns="http://schemas.openxmlformats.org/spreadsheetml/2006/main" count="258" uniqueCount="190">
  <si>
    <t xml:space="preserve">แผนปฏิบัติการประจำปีงบประมาณ พ.ศ. 2563 </t>
  </si>
  <si>
    <t>สำนักวิชาการศึกษาทั่วไปและนวัตกรรมการเรียนรู้อิเล็กทรอนิกส์</t>
  </si>
  <si>
    <t>ยุทธศาสตร์ที่ 1 พัฒนามหาวิทยาลัยให้เป็นเอตทัคคะอย่างยั่งยืน</t>
  </si>
  <si>
    <t>เป้าประสงค์</t>
  </si>
  <si>
    <t>ตัวชี้วัด</t>
  </si>
  <si>
    <t>หน่วยนับ</t>
  </si>
  <si>
    <t>ผลการดำเนินงาน</t>
  </si>
  <si>
    <t>ค่าเป้าหมาย</t>
  </si>
  <si>
    <t>แผนงาน/ กลยุทธ์</t>
  </si>
  <si>
    <t>โครงการ/กิจกรรม</t>
  </si>
  <si>
    <t>งบประมาณ (บาท)</t>
  </si>
  <si>
    <t>ผู้กำกับดูแล</t>
  </si>
  <si>
    <t>ฝ่ายที่รับผิดชอบ</t>
  </si>
  <si>
    <t>คำอธิบายโดยย่อของตัวชี้วัด</t>
  </si>
  <si>
    <t>รายละเอียดโดยย่อของโครงการ</t>
  </si>
  <si>
    <t>ปี 2560</t>
  </si>
  <si>
    <t>ปี 2561</t>
  </si>
  <si>
    <t>ปี 2562</t>
  </si>
  <si>
    <t>ปี 2563</t>
  </si>
  <si>
    <t>ภาคปกติ</t>
  </si>
  <si>
    <t>ภาคพิเศษ</t>
  </si>
  <si>
    <t>รวม</t>
  </si>
  <si>
    <t>มิติประสิทธิผล</t>
  </si>
  <si>
    <t>1.1 สำนักวิชาการศึกษาทั่วไปฯ มีเอตทัคคะที่มีความยั่งยืน และได้รับการยอมรับในระดับชาติและนานาชาติ</t>
  </si>
  <si>
    <t>1.1.1 ระดับความสำเร็จของการประกันคุณภาพในด้านการบริหารจัดการ</t>
  </si>
  <si>
    <t>ระดับความสำเร็จ</t>
  </si>
  <si>
    <t>1.1.1.1 พัฒนาการบริหารจัดการองค์กรด้วยระบบคุณภาพ</t>
  </si>
  <si>
    <t xml:space="preserve">โครงการประกันคุณภาพการศึกษา
 </t>
  </si>
  <si>
    <t>รองผู้อำนวยการฝ่ายบริหารและแผนงาน</t>
  </si>
  <si>
    <t xml:space="preserve"> ฝ่ายแผนงาน งบประมาณและประกันคถชุณภาพ</t>
  </si>
  <si>
    <r>
      <t>- พิจารณาจาก</t>
    </r>
    <r>
      <rPr>
        <u/>
        <sz val="15"/>
        <rFont val="TH Niramit AS"/>
      </rPr>
      <t>ค่าเฉลี่ยคะแนนการประกันคุณภาพภายใน</t>
    </r>
    <r>
      <rPr>
        <sz val="15"/>
        <rFont val="TH Niramit AS"/>
      </rPr>
      <t xml:space="preserve"> ในแต่ละปีการศึกษา</t>
    </r>
  </si>
  <si>
    <t>เป็นโครงการเกี่ยวกับการพัฒนาคุณภาพของมหาวิทยาลัยให้เป็นที่ยอมรับ ซึ่งนำระบบคุณภาพและเครื่องมือต่างๆ มาใช้ในการพัฒนา ได้แก่ การประกันคุณภาพการศึกษา การบริหารตามเกณฑ์บริหารจัดการองค์กร (EdPEx) การพัฒนา/ปรับปรุงกระบวนการปฏิบัติงาน และระบบ ISO ต่างๆ</t>
  </si>
  <si>
    <t>มิติประสิทธิภาพ</t>
  </si>
  <si>
    <t>1.2 สำนักวิชาการศึกษาทั่วไปฯ มีการบูรณาการการจัดการเรียนสอนที่ส่งเสริมและสนับสนุนการสร้างคุณลักษณะบัณฑิต
ที่พึงประสงค์ สอดคล้องตามอัตลักษณ์ของมหาวิทยาลัย</t>
  </si>
  <si>
    <t>1.2.1 คะแนนเฉลี่ยความพึงพอใจเกี่ยวกับการจัดกิจกรรมการส่งเสริม หรือพัฒนาให้กับนักศึกษา</t>
  </si>
  <si>
    <t xml:space="preserve">คะแนนเฉลี่ย
</t>
  </si>
  <si>
    <t>≥4.25</t>
  </si>
  <si>
    <t>1.2.1.1 ส่งเสริมและพัฒนานักศึกษาให้เป็นไปตาม
อัตลักษณ์ของมหาวิทยาลัยราชภัฏสวนสุนันทา
และมีคุณลักษณะบัณฑิตที่พึงประสงค์</t>
  </si>
  <si>
    <t>โครงการพัฒนานักศึกษาตามคุณลักษณะบัณฑิตที่พึงประสงค์และอัตลักษณ์สวนสุนันทา</t>
  </si>
  <si>
    <t>รองผู้อำนวยการฝ่ายวิชาการ</t>
  </si>
  <si>
    <t>ฝ่ายบริการการศึกษา</t>
  </si>
  <si>
    <r>
      <t>- พิจารณาผลการสำรวจ</t>
    </r>
    <r>
      <rPr>
        <u/>
        <sz val="15"/>
        <rFont val="TH Niramit AS"/>
      </rPr>
      <t>ความพึงพอใจของนักศึกษาที่มีต่อการจัดกิจกรรม</t>
    </r>
    <r>
      <rPr>
        <sz val="15"/>
        <rFont val="TH Niramit AS"/>
      </rPr>
      <t>ของมหาวิทยาลัยที่สอดคล้องกับคุณลักษณะของบัณฑิตที่พึงประสงค์ อัตลักษณ์ของมหาวิทยาลัย คุณลักษณะของบัณฑิตที่พึงประสงค์ที่สภา/องค์การวิชาชีพได้กำหนดเพิ่มเติม และความต้องการของผู้ใช้บัณฑิต</t>
    </r>
  </si>
  <si>
    <t>เป็นโครงการที่เกี่ยวกับการส่งเสริมและพัฒนาคุณภาพของนักศึกษา ให้มีคุณลักษณะที่พึงประสงค์ตามที่มหาวิทยาลัยกำหนด รวมทั้งการพัฒนานักศึกษาให้เป็นไปตามอัตลักษณ์ของมหาวิทยาลัย “เป็นนักปฏิบัติ ถนัดวิชาการ เชี่ยวชาญการสื่อสาร ชำนาญการคิด ยึดมั่นคุณธรรมและจริยธรรม”</t>
  </si>
  <si>
    <t>1.3 สำนักวิชาการศึกษาทั่วไปฯ มีกระบวนการด้านการทำนุบำรุงศิลปวัฒนธรรมที่ได้มาตรฐาน เป็นที่ยอมรับในระดับชาติ หรือนานาชาติ</t>
  </si>
  <si>
    <t>1.3.1 การพัฒนาระบบทำนุบำรุงศิลปวัฒนธรรมตามเกณฑ์มาตรฐานอุดมศึกษาที่กำหนด</t>
  </si>
  <si>
    <t xml:space="preserve">ระดับความสำเร็จ
</t>
  </si>
  <si>
    <t>1.3.1 .1 พัฒนาระบบ/กลไกในการดำเนินงานด้านทำนุบำรุงศิลปะและวัฒนธรรมให้ได้มาตรฐานและเป็นที่ยอมรับ</t>
  </si>
  <si>
    <t>กิจกรรมส่งเสริมการบำรุงศิลปวัฒนธรรม</t>
  </si>
  <si>
    <t>ฝ่ายกิจการนักศึกษาและศิลปะวัฒนธรรม</t>
  </si>
  <si>
    <t>มิติการพัฒนาองค์การ</t>
  </si>
  <si>
    <t>1.4 บุคลากรทุกระดับมีความรู้ ทักษะและทัศนคติในการปฏิบัติงาน ตลอดจนมีความก้าวหน้าในสายอาชีพ</t>
  </si>
  <si>
    <t>1.4.1  ร้อยละของบุคลากรที่ได้รับการพัฒนา</t>
  </si>
  <si>
    <t xml:space="preserve">ร้อยละ
</t>
  </si>
  <si>
    <t>≥98</t>
  </si>
  <si>
    <t>1.4.1.1 ส่งเสริมและสนับสนุนการพัฒนาศักยภาพของบุคลากรทั้งสายวิชาการและสายสนับสนุนวิชาการให้สามารถปฏิบัติงานได้อย่างมืออาชีพ</t>
  </si>
  <si>
    <t xml:space="preserve">โครงการพัฒนาบุคลากรสู่มืออาชีพ </t>
  </si>
  <si>
    <t>ฝ่ายบริหารงานทั่วไป</t>
  </si>
  <si>
    <r>
      <t>- พิจารณาจากบุคลากรสายสนับสนุนวิชาการที่ได้รับการ</t>
    </r>
    <r>
      <rPr>
        <i/>
        <u/>
        <sz val="15"/>
        <rFont val="TH Niramit AS"/>
      </rPr>
      <t>พัฒนาสมรรถนะประจำสายงาน</t>
    </r>
    <r>
      <rPr>
        <sz val="15"/>
        <rFont val="TH Niramit AS"/>
      </rPr>
      <t>เทียบกับบุคลากรสายสนับสนุนวิชาการทั้งหมด</t>
    </r>
  </si>
  <si>
    <t>1.4.2  ร้อยละของบุคลากรที่ผ่านเกณฑ์มาตรฐานภาษาอังกฤษของมหาวิทยาลัย</t>
  </si>
  <si>
    <t>ร้อยละ</t>
  </si>
  <si>
    <t>≥30</t>
  </si>
  <si>
    <t>1.4.2.1 พัฒนาศักยภาพด้านภาษาอังกฤษให้กับบุคลากร</t>
  </si>
  <si>
    <t>โครงการพัฒนาศักยภาพด้านภาษาอังกฤษของบุคลากร</t>
  </si>
  <si>
    <r>
      <t>- พิจารณาจาก</t>
    </r>
    <r>
      <rPr>
        <u/>
        <sz val="15"/>
        <rFont val="TH Niramit AS"/>
      </rPr>
      <t>บุคลากรที่ผ่านเกณฑ์มาตรฐานภาษาอังกฤษของมหาวิทยาลัย</t>
    </r>
    <r>
      <rPr>
        <sz val="15"/>
        <rFont val="TH Niramit AS"/>
      </rPr>
      <t xml:space="preserve">เทียบกับบุคลากรที่เข้าสอบภาษาอังกฤษทั้งหมด
</t>
    </r>
  </si>
  <si>
    <t>1.5 บุคลากรมีการปฏิบัติงานที่ตอบสนองต่อความต้องการของผู้รับบริการ และทันต่อสถานการณ์ที่เปลี่ยนแปลง</t>
  </si>
  <si>
    <t>1.5.1  ร้อยละของกระบวนการปฏิบัติงานที่ได้รับการปรับปรุงและพัฒนา</t>
  </si>
  <si>
    <t>≥80</t>
  </si>
  <si>
    <t>1.5.1.1 ส่งเสริมและสนับสนุนการพัฒนานวัตกรรมของกระบวนการปฏิบัติงานให้เกิดประสิทธิภาพ</t>
  </si>
  <si>
    <t>โครงการพัฒนา/ปรับปรุงกระบวนการปฏิบัติงาน</t>
  </si>
  <si>
    <t>- พิจารณาผลการสำรวจสุขภาวะระดับองค์กรด้วย Happy Workplace Index</t>
  </si>
  <si>
    <t>1.6 สำนักวิชาการศึกษาทั่วไปฯ มีการประยุกต์ใช้หลักปรัชญาของเศรษฐกิจพอเพียงในการพัฒนาและเกิดธรรมาภิบาล</t>
  </si>
  <si>
    <t>1.6.1  ระดับความเชื่อมั่นของบุคลากรต่อระบบบริหารจัดการตามหลักธรรมาภิบาลของมหาวิทยาลัย</t>
  </si>
  <si>
    <t xml:space="preserve">ระดับความเชื่อมั่น
</t>
  </si>
  <si>
    <t>≥4.75</t>
  </si>
  <si>
    <t>1.6.1.1 ปรับปรุงระบบและกลไกการกำกับองค์กรโดยประยุกต์ใช้หลักปรัชญาของเศรษฐกิจพอเพียงและหลักธรรมาภิบาลในการบริหารจัดการของมหาวิทยาลัยให้มีความยืดหยุ่นและคล่องตัว</t>
  </si>
  <si>
    <t>โครงการกำกับองค์การที่ดี</t>
  </si>
  <si>
    <t>ผู้อำนวยการสำนัก</t>
  </si>
  <si>
    <r>
      <t>- พิจารณาจากผลการสำรวจความคิดเห็นของบุคลากรที่มีความเชื่อมั่นต่อ</t>
    </r>
    <r>
      <rPr>
        <u/>
        <sz val="15"/>
        <rFont val="TH Niramit AS"/>
      </rPr>
      <t>พฤติกรรมของผู้บริหารในการบริหารจัดการตามหลักธรรมาภิบาล</t>
    </r>
    <r>
      <rPr>
        <sz val="15"/>
        <rFont val="TH Niramit AS"/>
      </rPr>
      <t>ของมหาวิทยาลัย</t>
    </r>
  </si>
  <si>
    <t>โครงการการสื่อและอุปกรณ์การเรียนรู้ Tablet ภาคปกติ-ภาคพิเศษ</t>
  </si>
  <si>
    <t>1.7 สำนักวิชาการศึกษาทั่วไปฯ มีอาคารสถานที่ และสิ่งอำนวยความสะดวกที่รองรับการดำเนินการตามพันธกิจได้อย่างครบถ้วน</t>
  </si>
  <si>
    <t>1.7.1  ความพึงพอใจของนักศึกษา/บุคลากรที่มีต่ออาคารสถานที่และสิ่งอำนวยความสะดวกของมหาวิทยาลัย</t>
  </si>
  <si>
    <t xml:space="preserve">ระดับความพึงพอใจ
</t>
  </si>
  <si>
    <t>≥4.55</t>
  </si>
  <si>
    <t>1.7.1.1 พัฒนาหรือปรับปรุงระบบสารสนเทศให้เอื้ออำนวยต่อการเรียนรู้และการบริหารงาน</t>
  </si>
  <si>
    <t>โครงการพัฒนาและปรับปรุงระบบเทคโนโลยีสารสนเทศ</t>
  </si>
  <si>
    <t>รองผู้อำนวยการฝ่ายวิจัยและพัฒนานวัตกรรมการจัดการเรียนรู้</t>
  </si>
  <si>
    <t>ฝ่ายวิจัยและพัฒนานวัตกรรมการจัดการเรียนรู้</t>
  </si>
  <si>
    <t xml:space="preserve">- พิจารณาจากผลสำรวจความพึงพอใจของนักศึกษา บุคลากรที่มีต่ออาคารสถานที่และสิ่งอำนวยความสะดวกของมหาวิทยาลัย
</t>
  </si>
  <si>
    <t>1.7.1.2 พัฒนาและปรับปรุงอาคาร ห้องเรียน ห้องปฏิบัติการ และภูมิทัศน์ที่เป็นมิตรต่อสิ่งแวดล้อม ให้พร้อมสำหรับการจัดการเรียนการสอนและภารกิจอื่นๆ</t>
  </si>
  <si>
    <t>โครงการปรับปรุงกายภาพและภูมิทัศน์ที่เป็นมิตรต่อสิ่งแวดล้อม</t>
  </si>
  <si>
    <t>1.8 สำนักวิชาการศึกษาทั่วไปฯ สามารถบริหารจัดการทรัพย์สิน สินทรัพย์เพื่อใช้ในการปฏิบัติตามภารกิจ</t>
  </si>
  <si>
    <t>1.8.1 เงินรายได้จากโครงการจัดหารายได้ด้านการบริการวิชาการ</t>
  </si>
  <si>
    <t>บาท/คน</t>
  </si>
  <si>
    <t>1.8.1.1 ส่งเสริมและสนับสนุนการจัดหารายได้ของหน่วยงานต่างๆ อย่างเป็นระบบ</t>
  </si>
  <si>
    <t>โครงการจัดหารายได้ด้วยการบริการวิชาการ</t>
  </si>
  <si>
    <r>
      <t>- พิจารณาจาก</t>
    </r>
    <r>
      <rPr>
        <u/>
        <sz val="15"/>
        <rFont val="TH Niramit AS"/>
      </rPr>
      <t>รายได้จากโครงการจัดหารายได้ด้านการบริการวิชาการและวิจัย</t>
    </r>
    <r>
      <rPr>
        <sz val="15"/>
        <rFont val="TH Niramit AS"/>
      </rPr>
      <t>ทั้งหมดเทียบกับ</t>
    </r>
    <r>
      <rPr>
        <u/>
        <sz val="15"/>
        <rFont val="TH Niramit AS"/>
      </rPr>
      <t>รายได้จากการจัดการเรียนการสอน</t>
    </r>
    <r>
      <rPr>
        <sz val="15"/>
        <rFont val="TH Niramit AS"/>
      </rPr>
      <t xml:space="preserve">ทั้งหมด
</t>
    </r>
  </si>
  <si>
    <t>ค่าใช้จ่ายบุคลากรภาครัฐ</t>
  </si>
  <si>
    <t>รวมทั้งสิ้น</t>
  </si>
  <si>
    <t>ยุทธศาสตร์ที่ 2 สร้างความสัมพันธ์ เชื่อมโยงเครือข่ายและท้องถิ่น ขยายการยกย่องระดับนานาชาติ</t>
  </si>
  <si>
    <t>ปี 2562
(รอบ 9 เดือน)</t>
  </si>
  <si>
    <t>2.1 เครือข่ายและท้องถิ่นมีส่วนร่วมในการพัฒนาและเกิดความสัมพันธ์ที่ดีกับมหาวิทยาลัย</t>
  </si>
  <si>
    <t>2.1.1 ร้อยละของเครือข่ายที่มีผลผลิตที่เป็นประโยชน์ต่อมหาวิทยาลัย</t>
  </si>
  <si>
    <t>2.1.1.1 สนับสนุนการให้เครือข่ายและท้องถิ่นมีส่วนร่วม
ในการพัฒนามหาวิทยาลัยตามภารกิจ (การผลิตบัณฑิต 
การวิจัย บริการวิชาการ และการทำนุบำรุงศิลปวัฒนธรรม</t>
  </si>
  <si>
    <t>โครงการการมีส่วนร่วมของเครือข่ายและท้องถิ่นในการพัฒนามหาวิทยาลัย</t>
  </si>
  <si>
    <t>2.1.2 จำนวนเครือข่ายที่มีส่วนร่วมในการพัฒนามหาวิทยาลัย</t>
  </si>
  <si>
    <t>เครือข่าย</t>
  </si>
  <si>
    <t>2.2 สำนักวิชาการศึกษาทั่วไปฯ เป็นที่รู้จักและยอมรับในระดับชาติและนานาชาติ</t>
  </si>
  <si>
    <t>2.2.1 ระดับความสำเร็จของการดำเนินการตามแผนการจัดอันดับมหาวิทยาลัย</t>
  </si>
  <si>
    <t>2.2.1.1 สนับสนุนการสร้างผลงานตามแนวทางการจัดอันดับมหาวิทยาลัยให้เป็นที่ยอมรับในระดับนานาชาติ</t>
  </si>
  <si>
    <t xml:space="preserve">โครงการจัดอันดับมหาวิทยาลัย (U-Ranking) </t>
  </si>
  <si>
    <t>2.3 ความมีชื่อเสียงของมหาวิทยาลัย</t>
  </si>
  <si>
    <t>2.3.1 ร้อยละของการรับรู้ภาพลักษณ์และการให้บริการของมหาวิทยาลัย</t>
  </si>
  <si>
    <t>≥93.00</t>
  </si>
  <si>
    <t>2.3.1.1 พัฒนาระบบการประชาสัมพันธ์และการบริการให้ตรงตามกลุ่มเป้าหมายทั้งในระดับชาติและนานาชาติ</t>
  </si>
  <si>
    <t xml:space="preserve">โครงการประชาสัมพันธ์เชิงรุก </t>
  </si>
  <si>
    <t>มิติคุณภาพบริการ</t>
  </si>
  <si>
    <t>2.4 สำนักวิชาการศึกษาทั่วไปฯ มีความร่วมมือกับเครือข่ายและท้องถิ่นที่หลากหลาย</t>
  </si>
  <si>
    <t>2.4.1 ร้อยละของเครือข่ายความร่วมมือในประเทศที่มีการดำเนินการอย่างต่อเนื่อง</t>
  </si>
  <si>
    <t xml:space="preserve">2.4.1.1 พัฒนาหรือเพิ่มความร่วมมือกับเครือข่ายภายในประเทศเพื่อก่อให้เกิดประโยชน์กับมหาวิทยาลัย
</t>
  </si>
  <si>
    <t xml:space="preserve">โครงการความร่วมมือกับเครือข่ายภายในประเทศ </t>
  </si>
  <si>
    <t xml:space="preserve">2.5 สำนักวิชาการศึกษาทั่วไปฯ มีการดำเนินการจัดกิจกรรมความร่วมมือกับเครือข่ายต่างประเทศ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</si>
  <si>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2.5.1 ร้อยละของเครือข่ายต่างประเทศที่มีการจัดกิจกรรมร่วมกับมหาวิทยาลัย</t>
  </si>
  <si>
    <t>2.5.1.1 สนับสนุนการดำเนินกิจกรรมตามข้อตกลง
ความร่วมมือของเครือข่ายและท้องถิ่น</t>
  </si>
  <si>
    <t>โครงการจัดกิจกรรมตามข้อตกลงความร่วมมือของเครือข่ายและท้องถิ่น</t>
  </si>
  <si>
    <t>2.6.1 ระดับความสำเร็จของกระบวนการ/กลไกในการสร้างความร่วมมือกับเครือข่าย</t>
  </si>
  <si>
    <t>2.6.1.1 พัฒนา ปรับปรุงกระบวนการหรือกลไกการสร้างความร่วมมือกับเครือข่ายและท้องถิ่น</t>
  </si>
  <si>
    <t>โครงการพัฒนาและปรับปรุงระบบบริหารจัดการเครือข่าย</t>
  </si>
  <si>
    <t>2.7 สำนักวิชาการศึกษาทั่วไปฯ มีการพัฒนาฐานข้อมูลเครือข่ายสำหรับการบริหารจัดการอย่างมีประสิทธิภาพ</t>
  </si>
  <si>
    <t>2.7.1 ระดับความสำเร็จของการพัฒนา/ปรับปรุงฐานข้อมูลเครือข่าย</t>
  </si>
  <si>
    <t>2.7.1.1 พัฒนาหรือปรับปรุงฐานข้อมูลในการบริหารจัดการ
ที่เอื้อต่อการสร้างความสัมพันธ์กับเครือข่ายและท้องถิ่น</t>
  </si>
  <si>
    <t>โครงการพัฒนาปรับปรุงฐานข้อมูลเครือข่ายในการบริหารจัดการ</t>
  </si>
  <si>
    <t>2.8 สำนักวิชาการศึกษาทั่วไปฯ มีการใช้เทคโนโลยีและเครื่องมือต่างๆ ของ Social Media ที่ทันสมัยในการสร้างภาพลักษณ์ได้อย่างมีประสิทธิภาพ</t>
  </si>
  <si>
    <t>2.8.1 ระดับความสำเร็จของการปรับปรุงเว็บไซต์</t>
  </si>
  <si>
    <t>2.8.1.1 สนับสนุนการใช้เทคโนโลยีและเครื่องมือต่างๆ ของ Social Media ในการประชาสัมพันธ์</t>
  </si>
  <si>
    <t>โครงการปรับปรุงเว็บไซต์</t>
  </si>
  <si>
    <t>รวมยุทธศาสต์ที่ 1 - 2</t>
  </si>
  <si>
    <t>เป้าประสงค์ (มหาวิทยาลัย)</t>
  </si>
  <si>
    <t>เป้าประสงค์ (สำนัก)</t>
  </si>
  <si>
    <t>ตัวชี้วัด (มหาวิทยาลัย)</t>
  </si>
  <si>
    <t>แผนงาน/ กลยุทธ์ (มหาวิทยาลัย)</t>
  </si>
  <si>
    <t>1.3.2.1 ส่งเสริมและพัฒนานักศึกษาให้เป็นไปตาม
อัตลักษณ์ของมหาวิทยาลัยราชภัฏสวนสุนันทา
และมีคุณลักษณะบัณฑิตที่พึงประสงค์</t>
  </si>
  <si>
    <t>2.9.1.1 พัฒนาระบบ/กลไกในการดำเนินงานด้านทำนุบำรุงศิลปะและวัฒนธรรมให้ได้มาตรฐานและเป็นที่ยอมรับ</t>
  </si>
  <si>
    <t>1.5.3.1 ส่งเสริมและสนับสนุนการพัฒนาศักยภาพของบุคลากรทั้งสายวิชาการและสายสนับสนุนวิชาการให้สามารถปฏิบัติงานได้อย่างมืออาชีพ</t>
  </si>
  <si>
    <t>1.5.4.1 พัฒนาศักยภาพด้านภาษาอังกฤษให้กับบุคลากร</t>
  </si>
  <si>
    <t>1.6.1.1 ส่งเสริมและสนับสนุนการพัฒนานวัตกรรมของกระบวนการปฏิบัติงานให้เกิดประสิทธิภาพ</t>
  </si>
  <si>
    <t>1.7.1.1 ปรับปรุงระบบและกลไกการกำกับองค์กรโดยประยุกต์ใช้หลักปรัชญาของเศรษฐกิจพอเพียงและหลักธรรมาภิบาลในการบริหารจัดการของมหาวิทยาลัยให้มีความยืดหยุ่นและคล่องตัว</t>
  </si>
  <si>
    <t xml:space="preserve">1.8.1.1 พัฒนาหรือปรับปรุงระบบสารสนเทศให้เอื้ออำนวยต่อการเรียนรู้และการบริหารงาน
</t>
  </si>
  <si>
    <t>1.8.1.2 พัฒนาและปรับปรุงอาคาร ห้องเรียน ห้องปฏิบัติการ และภูมิทัศน์ที่เป็นมิตรต่อสิ่งแวดล้อม ให้พร้อมสำหรับการจัดการเรียนการสอนและภารกิจอื่นๆ</t>
  </si>
  <si>
    <t>1.9.1.1 ส่งเสริมและสนับสนุนการจัดหารายได้ของหน่วยงานต่างๆ อย่างเป็นระบบ</t>
  </si>
  <si>
    <t>1.1 มหาวิทยาลัยเอตทัคคะที่มีความยั่งยืน 
และได้รับการยอมรับในระดับชาติและนานาชาติ</t>
  </si>
  <si>
    <t>2.9 มหาวิทยาลัยมีกระบวนการด้านการ
ทำนุบำรุงศิลปะวัฒนธรรมที่ได้มาตรฐาน 
เป็นที่ยอมรับในระดับชาติหรือนานาชาติ</t>
  </si>
  <si>
    <t>1.5 บุคลากรทุกระดับมีความรู้ ทักษะและทัศนคติในการปฏิบัติงาน ตลอดจนมีความก้าวหน้าในสายอาชีพ</t>
  </si>
  <si>
    <t>1.6 บุคลากรมีการปฏิบัติงานที่ตอบสนองต่อความต้องการของผู้รับบริการ และทันต่อสถานการณ์ที่เปลี่ยนแปลง</t>
  </si>
  <si>
    <t>1.7 มหาวิทยาลัยมีการประยุกต์ใช้หลักปรัชญา
ของเศรษฐกิจพอเพียงในการพัฒนาและเกิด
ธรรมาภิบาล</t>
  </si>
  <si>
    <t>1.8 มหาวิทยาลัยมีอาคารสถานที่ และสิ่งอำนวยความสะดวกที่รองรับการดำเนินการตามพันธกิจได้อย่างครบถ้วน</t>
  </si>
  <si>
    <t>1.9 มหาวิทยาลัยสามารถบริหารจัดการทรัพย์สิน สินทรัพย์เพื่อใช้ในการปฏิบัติตามภารกิจ</t>
  </si>
  <si>
    <t>1.1.1 คะแนนเฉลี่ยการประกันคุณภาพภายในประจำปี</t>
  </si>
  <si>
    <t>1.3.2 คะแนนเฉลี่ยความพึงพอใจเกี่ยวกับการจัดกิจกรรมการส่งเสริม หรือพัฒนาให้กับนักศึกษา</t>
  </si>
  <si>
    <t>2.9.1 ระดับความสำเร็จของการพัฒนาระบบทำนุบำรุงศิลปะวัฒนธรรมตามเกณฑ์มาตรฐานอุดมศึกษาที่กำหนด</t>
  </si>
  <si>
    <t>1.5.3 ร้อยละของบุคลากรที่ได้รับการพัฒนา</t>
  </si>
  <si>
    <t xml:space="preserve">1.5.4 ร้อยละของบุคลากรที่ผ่านเกณฑ์มาตรฐานภาษาอังกฤษของมหาวิทยาลัย </t>
  </si>
  <si>
    <t>1.6.1 ร้อยละของกระบวนการปฏิบัติงานที่ได้รับการปรับปรุงและพัฒนา</t>
  </si>
  <si>
    <t>1.7.1 ระดับความเชื่อมั่นของบุคลากรต่อระบบบริหารจัดการตามหลักธรรมาภิบาลของมหาวิทยาลัย</t>
  </si>
  <si>
    <t>1.8.1 ความพึงพอใจของนักศึกษา/บุคลากรที่มีต่ออาคารสถานที่และสิ่งอำนวยความสะดวกของมหาวิทยาลัย</t>
  </si>
  <si>
    <t>1.9.1 เงินรายได้จากโครงการจัดหารายได้ด้านการบริการวิชาการและวิจัยต่ออาจารย์ประจำ</t>
  </si>
  <si>
    <t>1.3.2 มหาวิทยาลัยมีการบูรณาการการจัดการเรียนสอนที่ส่งเสริมและสนับสนุนการสร้างคุณลักษณะบัณฑิต
ที่พึงประสงค์ สอดคล้องตามอัตลักษณ์ของมหาวิทยาลัย</t>
  </si>
  <si>
    <t>3.1 เครือข่ายและท้องถิ่นมีส่วนร่วมในการพัฒนาและเกิดความสัมพันธ์ที่ดีกับมหาวิทยาลัย</t>
  </si>
  <si>
    <t>3.1.1 ร้อยละของเครือข่ายที่มีผลผลิตที่เป็นประโยชน์ต่อมหาวิทยาลัย</t>
  </si>
  <si>
    <t>3.1.2 จำนวนเครือข่ายที่มีส่วนร่วมในการพัฒนามหาวิทยาลัย</t>
  </si>
  <si>
    <t>4.1 มหาวิทยาลัยเป็นที่รู้จักและยอมรับในระดับชาติและนานาชาติ</t>
  </si>
  <si>
    <t>4.2 ความมีชื่อเสียงของมหาวิทยาลัย</t>
  </si>
  <si>
    <t>3.2 มหาวิทยาลัยมีความร่วมมือกับ
เครือข่ายและท้องถิ่นที่หลากหลาย</t>
  </si>
  <si>
    <t>3.4 มหาวิทยาลัยมีกระบวนการ/กลไกในการแสวงหาความร่วมมือกับท้องถิ่น องค์กรภาครัฐ ภาคเอกชน องค์กรวิชาชีพ ผู้ประกอบการ ศิษย์เก่า และต่างประเทศ</t>
  </si>
  <si>
    <t>3.5 มหาวิทยาลัยมีการพัฒนาฐานข้อมูลเครือข่ายสำหรับการบริหารจัดการอย่างมีประสิทธิภาพ</t>
  </si>
  <si>
    <t>2.6 สำนักวิชาการศึกษาทั่วไปฯ มีกระบวนการ/กลไกในการแสวงหาความร่วมมือกับท้องถิ่น องค์กรภาครัฐ ภาคเอกชน องค์กรวิชาชีพผู้ประกอบการ ศิษย์เก่า</t>
  </si>
  <si>
    <t>4.5 มหาวิทยาลัยมีการใช้เทคโนโลยีและเครื่องมือต่างๆ ของ Social Media ที่ทันสมัยในการสร้างภาพลักษณ์ได้อย่างมีประสิทธิภาพ</t>
  </si>
  <si>
    <t>4.1.1 ร้อยละความสำเร็จของการดำเนินการตามแผนการจัดอันดับมหาวิทยาลัย</t>
  </si>
  <si>
    <t>4.2.1 ร้อยละของการรับรู้ภาพลักษณ์และการให้บริการของมหาวิทยาลัย</t>
  </si>
  <si>
    <t>3.2.1 ร้อยละของเครือข่ายความร่วมมือหรือข้อตกลงในประเทศที่มีการดำเนินการอย่างต่อเนื่อง</t>
  </si>
  <si>
    <t>3.4.1 ระดับความสำเร็จของกระบวนการ/กลไกในการแสวงหาความร่วมมือกับเครือข่าย</t>
  </si>
  <si>
    <t>3.5.1 ระดับความสำเร็จของการพัฒนา/ปรับปรุงฐานข้อมูลเครือข่าย</t>
  </si>
  <si>
    <t>4.5.1 ระดับความสำเร็จของการปรับปรุงเว็บไซต์</t>
  </si>
  <si>
    <t>3.1.2.1 สนับสนุนการให้เครือข่ายและท้องถิ่นมีส่วนร่วมในการพัฒนามหาวิทยาลัยตามภารกิจ (การผลิตบัณฑิต การวิจัย บริการวิชาการ และการทำนุบำรุงศิลปวัฒนธรรม</t>
  </si>
  <si>
    <t>4.1.1.1 สนับสนุนการสร้างผลงานตามแนวทาง
การจัดอันดับมหาวิทยาลัยให้เป็นที่ยอมรับ
ในระดับนานาชาติ</t>
  </si>
  <si>
    <t>4.2.1.1 พัฒนาระบบการประชาสัมพันธ์และการบริการให้ตรงตามกลุ่มเป้าหมายทั้งในระดับชาติและนานาชาติ</t>
  </si>
  <si>
    <t xml:space="preserve">3.2.1.1 พัฒนาหรือเพิ่มความร่วมมือกับเครือข่ายภายในประเทศ เพื่อก่อให้เกิดประโยชน์กับมหาวิทยาลัย
</t>
  </si>
  <si>
    <t>3.2.1.2 สนับสนุนการดำเนินกิจกรรมตามข้อตกลงความร่วมมือของเครือข่ายและท้องถิ่น</t>
  </si>
  <si>
    <t>3.4.1.1 พัฒนา ปรับปรุงกระบวนการหรือกลไกการแสวงหาและสร้างความสัมพันธ์ของเครือข่ายและท้องถิ่น</t>
  </si>
  <si>
    <t>3.5.1.1 พัฒนาหรือปรับปรุงฐานข้อมูลในการบริหารจัดการที่เอื้อต่อการสร้างความสัมพันธ์กับเครือข่ายและท้องถิ่น</t>
  </si>
  <si>
    <t>4.5.1.1 สนับสนุนการใช้เทคโนโลยีและเครื่องมือต่างๆ ของ Social Media ในการประชาสัมพันธ์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</si>
</sst>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b/>
      <sz val="22"/>
      <name val="TH Niramit AS"/>
    </font>
    <font>
      <b/>
      <sz val="15"/>
      <name val="TH Niramit AS"/>
    </font>
    <font>
      <b/>
      <sz val="20"/>
      <name val="TH Niramit AS"/>
    </font>
    <font>
      <b/>
      <sz val="16"/>
      <name val="TH Niramit AS"/>
    </font>
    <font>
      <sz val="15"/>
      <name val="TH Niramit AS"/>
    </font>
    <font>
      <sz val="16"/>
      <name val="TH Niramit AS"/>
    </font>
    <font>
      <u/>
      <sz val="15"/>
      <name val="TH Niramit AS"/>
    </font>
    <font>
      <i/>
      <u/>
      <sz val="15"/>
      <name val="TH Niramit AS"/>
    </font>
    <font>
      <u/>
      <sz val="8.8000000000000007"/>
      <color theme="10"/>
      <name val="Tahoma"/>
      <family val="2"/>
      <charset val="222"/>
    </font>
    <font>
      <b/>
      <sz val="16"/>
      <color theme="1"/>
      <name val="TH Niramit AS"/>
    </font>
    <font>
      <b/>
      <sz val="18"/>
      <color theme="1"/>
      <name val="TH Niramit AS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3" fontId="5" fillId="0" borderId="10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top"/>
    </xf>
    <xf numFmtId="43" fontId="7" fillId="2" borderId="5" xfId="1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43" fontId="7" fillId="0" borderId="2" xfId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43" fontId="7" fillId="0" borderId="2" xfId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6" fillId="0" borderId="11" xfId="0" quotePrefix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43" fontId="7" fillId="2" borderId="4" xfId="1" applyFont="1" applyFill="1" applyBorder="1" applyAlignment="1">
      <alignment horizontal="left" vertical="top"/>
    </xf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3" fontId="7" fillId="0" borderId="2" xfId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43" fontId="7" fillId="0" borderId="10" xfId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quotePrefix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3" fontId="6" fillId="0" borderId="10" xfId="1" applyFont="1" applyFill="1" applyBorder="1" applyAlignment="1">
      <alignment horizontal="center" vertical="top" wrapText="1"/>
    </xf>
    <xf numFmtId="43" fontId="6" fillId="0" borderId="10" xfId="0" applyNumberFormat="1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43" fontId="6" fillId="0" borderId="2" xfId="1" applyFont="1" applyFill="1" applyBorder="1" applyAlignment="1">
      <alignment horizontal="center" vertical="top"/>
    </xf>
    <xf numFmtId="0" fontId="6" fillId="0" borderId="12" xfId="0" quotePrefix="1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3" fontId="6" fillId="0" borderId="10" xfId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6" fillId="0" borderId="2" xfId="2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43" fontId="7" fillId="0" borderId="4" xfId="1" applyFont="1" applyFill="1" applyBorder="1" applyAlignment="1">
      <alignment horizontal="center" vertical="top"/>
    </xf>
    <xf numFmtId="43" fontId="11" fillId="3" borderId="10" xfId="0" applyNumberFormat="1" applyFont="1" applyFill="1" applyBorder="1" applyAlignment="1">
      <alignment horizontal="center" vertical="top" wrapText="1"/>
    </xf>
    <xf numFmtId="43" fontId="7" fillId="0" borderId="9" xfId="1" applyFont="1" applyFill="1" applyBorder="1" applyAlignment="1">
      <alignment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43" fontId="6" fillId="0" borderId="9" xfId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 wrapText="1"/>
    </xf>
    <xf numFmtId="0" fontId="6" fillId="0" borderId="16" xfId="0" quotePrefix="1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43" fontId="12" fillId="3" borderId="10" xfId="1" applyFont="1" applyFill="1" applyBorder="1" applyAlignment="1">
      <alignment horizontal="center" vertical="top" wrapText="1"/>
    </xf>
    <xf numFmtId="0" fontId="6" fillId="0" borderId="0" xfId="0" quotePrefix="1" applyFont="1" applyFill="1" applyBorder="1" applyAlignment="1">
      <alignment vertical="top" wrapText="1"/>
    </xf>
    <xf numFmtId="43" fontId="5" fillId="0" borderId="10" xfId="0" applyNumberFormat="1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3" fontId="7" fillId="0" borderId="0" xfId="1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43" fontId="6" fillId="0" borderId="0" xfId="1" applyFont="1" applyFill="1" applyAlignment="1">
      <alignment wrapText="1"/>
    </xf>
    <xf numFmtId="0" fontId="7" fillId="0" borderId="0" xfId="0" applyFont="1" applyFill="1"/>
    <xf numFmtId="43" fontId="7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3" fontId="7" fillId="0" borderId="0" xfId="1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 wrapText="1"/>
    </xf>
    <xf numFmtId="43" fontId="6" fillId="0" borderId="6" xfId="1" applyFont="1" applyFill="1" applyBorder="1" applyAlignment="1">
      <alignment horizontal="center" vertical="top" wrapText="1"/>
    </xf>
    <xf numFmtId="43" fontId="6" fillId="0" borderId="8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43" fontId="6" fillId="0" borderId="2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3" fontId="6" fillId="0" borderId="10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43" fontId="6" fillId="0" borderId="13" xfId="1" applyFont="1" applyFill="1" applyBorder="1" applyAlignment="1">
      <alignment horizontal="center" vertical="top" wrapText="1"/>
    </xf>
    <xf numFmtId="43" fontId="6" fillId="0" borderId="2" xfId="1" applyFont="1" applyFill="1" applyBorder="1" applyAlignment="1">
      <alignment horizontal="center" vertical="top" wrapText="1"/>
    </xf>
    <xf numFmtId="43" fontId="6" fillId="0" borderId="10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7" fillId="4" borderId="4" xfId="0" applyFont="1" applyFill="1" applyBorder="1" applyAlignment="1">
      <alignment vertical="top"/>
    </xf>
    <xf numFmtId="0" fontId="7" fillId="4" borderId="4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vertical="top" wrapText="1"/>
    </xf>
    <xf numFmtId="43" fontId="5" fillId="0" borderId="10" xfId="1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43" fontId="5" fillId="0" borderId="10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5" borderId="3" xfId="0" applyFont="1" applyFill="1" applyBorder="1"/>
    <xf numFmtId="0" fontId="3" fillId="5" borderId="4" xfId="0" applyFont="1" applyFill="1" applyBorder="1" applyAlignment="1">
      <alignment wrapText="1"/>
    </xf>
    <xf numFmtId="0" fontId="6" fillId="5" borderId="4" xfId="0" applyFont="1" applyFill="1" applyBorder="1" applyAlignment="1">
      <alignment horizontal="center" wrapText="1"/>
    </xf>
    <xf numFmtId="2" fontId="6" fillId="5" borderId="4" xfId="0" applyNumberFormat="1" applyFont="1" applyFill="1" applyBorder="1" applyAlignment="1">
      <alignment horizontal="center" wrapText="1"/>
    </xf>
    <xf numFmtId="43" fontId="6" fillId="5" borderId="4" xfId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4" xfId="0" applyFont="1" applyFill="1" applyBorder="1"/>
    <xf numFmtId="0" fontId="6" fillId="5" borderId="5" xfId="0" applyFont="1" applyFill="1" applyBorder="1"/>
    <xf numFmtId="43" fontId="5" fillId="0" borderId="10" xfId="0" applyNumberFormat="1" applyFont="1" applyFill="1" applyBorder="1"/>
    <xf numFmtId="43" fontId="5" fillId="0" borderId="10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3" fontId="6" fillId="0" borderId="5" xfId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2" xfId="0" quotePrefix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&#3648;&#3629;&#3585;&#3626;&#3634;&#3619;&#3649;&#3609;&#3610;-&#3665;%20&#3626;&#3656;&#3591;&#3651;&#3627;&#3657;&#3595;&#3636;&#3609;%2013-8-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งด. (64)"/>
      <sheetName val="งด. (63)"/>
      <sheetName val="งปต."/>
      <sheetName val="ยุทธ์ 1(5ปี)"/>
      <sheetName val="ยุทธ์ 2 (5ปี)"/>
      <sheetName val="ยุทธ์ 1(63)"/>
      <sheetName val="ยุทธ์ 2 (63)"/>
      <sheetName val="รวม1-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J21">
            <v>71301800</v>
          </cell>
          <cell r="L21">
            <v>73703400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B1:Y753"/>
  <sheetViews>
    <sheetView view="pageBreakPreview" zoomScale="60" zoomScaleNormal="60" workbookViewId="0">
      <selection activeCell="K4" sqref="K4:K5"/>
    </sheetView>
  </sheetViews>
  <sheetFormatPr defaultColWidth="9" defaultRowHeight="24.75" x14ac:dyDescent="0.55000000000000004"/>
  <cols>
    <col min="1" max="1" width="9" style="29"/>
    <col min="2" max="4" width="42.625" style="29" customWidth="1"/>
    <col min="5" max="5" width="50.25" style="94" customWidth="1"/>
    <col min="6" max="6" width="15.5" style="95" customWidth="1"/>
    <col min="7" max="7" width="12.875" style="95" bestFit="1" customWidth="1"/>
    <col min="8" max="8" width="11.375" style="96" customWidth="1"/>
    <col min="9" max="9" width="11.75" style="94" customWidth="1"/>
    <col min="10" max="10" width="12.125" style="94" customWidth="1"/>
    <col min="11" max="11" width="48.5" style="94" customWidth="1"/>
    <col min="12" max="12" width="42.625" style="101" customWidth="1"/>
    <col min="13" max="13" width="42.125" style="101" customWidth="1"/>
    <col min="14" max="14" width="16.75" style="102" bestFit="1" customWidth="1"/>
    <col min="15" max="15" width="15.375" style="102" bestFit="1" customWidth="1"/>
    <col min="16" max="16" width="16.75" style="103" bestFit="1" customWidth="1"/>
    <col min="17" max="17" width="27.125" style="104" customWidth="1"/>
    <col min="18" max="18" width="28.5" style="104" customWidth="1"/>
    <col min="19" max="19" width="18.125" style="104" customWidth="1"/>
    <col min="20" max="20" width="12.875" style="104" customWidth="1"/>
    <col min="21" max="22" width="9.25" style="29" customWidth="1"/>
    <col min="23" max="23" width="57.375" style="29" hidden="1" customWidth="1"/>
    <col min="24" max="24" width="2.625" style="29" hidden="1" customWidth="1"/>
    <col min="25" max="25" width="93.875" style="29" hidden="1" customWidth="1"/>
    <col min="26" max="26" width="9" style="29" customWidth="1"/>
    <col min="27" max="27" width="18" style="29" customWidth="1"/>
    <col min="28" max="16384" width="9" style="29"/>
  </cols>
  <sheetData>
    <row r="1" spans="2:25" s="2" customFormat="1" ht="37.9" customHeight="1" x14ac:dyDescent="0.55000000000000004">
      <c r="B1" s="182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"/>
      <c r="T1" s="1"/>
    </row>
    <row r="2" spans="2:25" s="2" customFormat="1" ht="37.9" customHeight="1" x14ac:dyDescent="0.55000000000000004">
      <c r="B2" s="182" t="s">
        <v>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3"/>
      <c r="T2" s="3"/>
      <c r="U2" s="3"/>
    </row>
    <row r="3" spans="2:25" s="5" customFormat="1" ht="40.15" customHeight="1" x14ac:dyDescent="0.2">
      <c r="B3" s="183" t="s">
        <v>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4"/>
      <c r="T3" s="4"/>
    </row>
    <row r="4" spans="2:25" s="8" customFormat="1" ht="23.25" customHeight="1" x14ac:dyDescent="0.55000000000000004">
      <c r="B4" s="161" t="s">
        <v>137</v>
      </c>
      <c r="C4" s="161" t="s">
        <v>136</v>
      </c>
      <c r="D4" s="161" t="s">
        <v>138</v>
      </c>
      <c r="E4" s="184" t="s">
        <v>4</v>
      </c>
      <c r="F4" s="184" t="s">
        <v>5</v>
      </c>
      <c r="G4" s="186" t="s">
        <v>6</v>
      </c>
      <c r="H4" s="187"/>
      <c r="I4" s="188"/>
      <c r="J4" s="6" t="s">
        <v>7</v>
      </c>
      <c r="K4" s="161" t="s">
        <v>139</v>
      </c>
      <c r="L4" s="184" t="s">
        <v>8</v>
      </c>
      <c r="M4" s="177" t="s">
        <v>9</v>
      </c>
      <c r="N4" s="189" t="s">
        <v>10</v>
      </c>
      <c r="O4" s="190"/>
      <c r="P4" s="191"/>
      <c r="Q4" s="175" t="s">
        <v>11</v>
      </c>
      <c r="R4" s="175" t="s">
        <v>12</v>
      </c>
      <c r="S4" s="7"/>
      <c r="T4" s="7"/>
      <c r="W4" s="177" t="s">
        <v>13</v>
      </c>
      <c r="Y4" s="177" t="s">
        <v>14</v>
      </c>
    </row>
    <row r="5" spans="2:25" s="8" customFormat="1" ht="45" customHeight="1" x14ac:dyDescent="0.55000000000000004">
      <c r="B5" s="163"/>
      <c r="C5" s="162"/>
      <c r="D5" s="163"/>
      <c r="E5" s="185"/>
      <c r="F5" s="185"/>
      <c r="G5" s="9" t="s">
        <v>15</v>
      </c>
      <c r="H5" s="10" t="s">
        <v>16</v>
      </c>
      <c r="I5" s="11" t="s">
        <v>17</v>
      </c>
      <c r="J5" s="9" t="s">
        <v>18</v>
      </c>
      <c r="K5" s="163"/>
      <c r="L5" s="185"/>
      <c r="M5" s="178"/>
      <c r="N5" s="12" t="s">
        <v>19</v>
      </c>
      <c r="O5" s="12" t="s">
        <v>20</v>
      </c>
      <c r="P5" s="13" t="s">
        <v>21</v>
      </c>
      <c r="Q5" s="176"/>
      <c r="R5" s="176"/>
      <c r="S5" s="7"/>
      <c r="T5" s="7"/>
      <c r="U5" s="5"/>
      <c r="V5" s="5"/>
      <c r="W5" s="178"/>
      <c r="X5" s="5"/>
      <c r="Y5" s="178"/>
    </row>
    <row r="6" spans="2:25" s="8" customFormat="1" x14ac:dyDescent="0.55000000000000004">
      <c r="B6" s="179" t="s">
        <v>22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  <c r="N6" s="14"/>
      <c r="O6" s="14"/>
      <c r="P6" s="15"/>
      <c r="Q6" s="16"/>
      <c r="R6" s="16"/>
      <c r="S6" s="17"/>
      <c r="T6" s="17"/>
      <c r="U6" s="5"/>
      <c r="V6" s="5"/>
      <c r="W6" s="7"/>
      <c r="X6" s="5"/>
      <c r="Y6" s="7"/>
    </row>
    <row r="7" spans="2:25" ht="69.75" x14ac:dyDescent="0.55000000000000004">
      <c r="B7" s="18" t="s">
        <v>23</v>
      </c>
      <c r="C7" s="18" t="s">
        <v>149</v>
      </c>
      <c r="D7" s="18" t="s">
        <v>156</v>
      </c>
      <c r="E7" s="19" t="s">
        <v>24</v>
      </c>
      <c r="F7" s="20" t="s">
        <v>25</v>
      </c>
      <c r="G7" s="20">
        <v>5</v>
      </c>
      <c r="H7" s="21">
        <v>5</v>
      </c>
      <c r="I7" s="22">
        <v>5</v>
      </c>
      <c r="J7" s="23">
        <v>5</v>
      </c>
      <c r="K7" s="145" t="s">
        <v>26</v>
      </c>
      <c r="L7" s="19" t="s">
        <v>26</v>
      </c>
      <c r="M7" s="24" t="s">
        <v>27</v>
      </c>
      <c r="N7" s="25">
        <v>103400</v>
      </c>
      <c r="O7" s="26"/>
      <c r="P7" s="27">
        <f>SUM(N7:O7)</f>
        <v>103400</v>
      </c>
      <c r="Q7" s="20" t="s">
        <v>28</v>
      </c>
      <c r="R7" s="20" t="s">
        <v>29</v>
      </c>
      <c r="S7" s="28"/>
      <c r="T7" s="28"/>
      <c r="W7" s="30" t="s">
        <v>30</v>
      </c>
      <c r="Y7" s="31" t="s">
        <v>31</v>
      </c>
    </row>
    <row r="8" spans="2:25" s="8" customFormat="1" x14ac:dyDescent="0.55000000000000004">
      <c r="B8" s="168" t="s">
        <v>32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32"/>
      <c r="O8" s="32"/>
      <c r="P8" s="33"/>
      <c r="Q8" s="34"/>
      <c r="R8" s="35"/>
      <c r="S8" s="17"/>
      <c r="T8" s="17"/>
      <c r="U8" s="5"/>
      <c r="V8" s="5"/>
      <c r="W8" s="7"/>
      <c r="X8" s="5"/>
      <c r="Y8" s="7"/>
    </row>
    <row r="9" spans="2:25" ht="93" x14ac:dyDescent="0.55000000000000004">
      <c r="B9" s="18" t="s">
        <v>33</v>
      </c>
      <c r="C9" s="18" t="s">
        <v>165</v>
      </c>
      <c r="D9" s="18" t="s">
        <v>157</v>
      </c>
      <c r="E9" s="18" t="s">
        <v>34</v>
      </c>
      <c r="F9" s="20" t="s">
        <v>35</v>
      </c>
      <c r="G9" s="36">
        <v>4.54</v>
      </c>
      <c r="H9" s="36">
        <v>4.41</v>
      </c>
      <c r="I9" s="37">
        <v>4.25</v>
      </c>
      <c r="J9" s="22" t="s">
        <v>36</v>
      </c>
      <c r="K9" s="146" t="s">
        <v>140</v>
      </c>
      <c r="L9" s="18" t="s">
        <v>37</v>
      </c>
      <c r="M9" s="38" t="s">
        <v>38</v>
      </c>
      <c r="N9" s="39">
        <v>7031000</v>
      </c>
      <c r="O9" s="40"/>
      <c r="P9" s="41">
        <f>SUM(N9:O9)</f>
        <v>7031000</v>
      </c>
      <c r="Q9" s="20" t="s">
        <v>39</v>
      </c>
      <c r="R9" s="42" t="s">
        <v>40</v>
      </c>
      <c r="S9" s="28"/>
      <c r="T9" s="28"/>
      <c r="W9" s="43" t="s">
        <v>41</v>
      </c>
      <c r="Y9" s="44" t="s">
        <v>42</v>
      </c>
    </row>
    <row r="10" spans="2:25" ht="74.25" x14ac:dyDescent="0.55000000000000004">
      <c r="B10" s="45" t="s">
        <v>43</v>
      </c>
      <c r="C10" s="59" t="s">
        <v>150</v>
      </c>
      <c r="D10" s="45" t="s">
        <v>158</v>
      </c>
      <c r="E10" s="45" t="s">
        <v>44</v>
      </c>
      <c r="F10" s="46" t="s">
        <v>45</v>
      </c>
      <c r="G10" s="46">
        <v>5</v>
      </c>
      <c r="H10" s="46">
        <v>5</v>
      </c>
      <c r="I10" s="46">
        <v>4</v>
      </c>
      <c r="J10" s="47">
        <v>5</v>
      </c>
      <c r="K10" s="147" t="s">
        <v>141</v>
      </c>
      <c r="L10" s="45" t="s">
        <v>46</v>
      </c>
      <c r="M10" s="45" t="s">
        <v>47</v>
      </c>
      <c r="N10" s="48">
        <v>27200</v>
      </c>
      <c r="O10" s="45"/>
      <c r="P10" s="49">
        <f>SUM(N10:O10)</f>
        <v>27200</v>
      </c>
      <c r="Q10" s="42" t="s">
        <v>39</v>
      </c>
      <c r="R10" s="42" t="s">
        <v>48</v>
      </c>
      <c r="S10" s="28"/>
      <c r="T10" s="28"/>
      <c r="W10" s="50"/>
      <c r="Y10" s="51"/>
    </row>
    <row r="11" spans="2:25" s="8" customFormat="1" x14ac:dyDescent="0.55000000000000004">
      <c r="B11" s="168" t="s">
        <v>49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32"/>
      <c r="O11" s="32"/>
      <c r="P11" s="33"/>
      <c r="Q11" s="34"/>
      <c r="R11" s="35"/>
      <c r="S11" s="17"/>
      <c r="T11" s="17"/>
      <c r="U11" s="5"/>
      <c r="V11" s="5"/>
      <c r="W11" s="7"/>
      <c r="X11" s="5"/>
      <c r="Y11" s="7"/>
    </row>
    <row r="12" spans="2:25" ht="69.75" x14ac:dyDescent="0.55000000000000004">
      <c r="B12" s="52" t="s">
        <v>50</v>
      </c>
      <c r="C12" s="52" t="s">
        <v>151</v>
      </c>
      <c r="D12" s="52" t="s">
        <v>159</v>
      </c>
      <c r="E12" s="18" t="s">
        <v>51</v>
      </c>
      <c r="F12" s="20" t="s">
        <v>52</v>
      </c>
      <c r="G12" s="53">
        <v>96.19</v>
      </c>
      <c r="H12" s="21" t="s">
        <v>53</v>
      </c>
      <c r="I12" s="22">
        <v>100</v>
      </c>
      <c r="J12" s="21" t="s">
        <v>53</v>
      </c>
      <c r="K12" s="148" t="s">
        <v>142</v>
      </c>
      <c r="L12" s="38" t="s">
        <v>54</v>
      </c>
      <c r="M12" s="38" t="s">
        <v>55</v>
      </c>
      <c r="N12" s="54">
        <v>2383000</v>
      </c>
      <c r="O12" s="40"/>
      <c r="P12" s="27">
        <f t="shared" ref="P12:P19" si="0">SUM(N12:O12)</f>
        <v>2383000</v>
      </c>
      <c r="Q12" s="42" t="s">
        <v>28</v>
      </c>
      <c r="R12" s="42" t="s">
        <v>56</v>
      </c>
      <c r="S12" s="28"/>
      <c r="T12" s="28"/>
      <c r="W12" s="55" t="s">
        <v>57</v>
      </c>
      <c r="Y12" s="44"/>
    </row>
    <row r="13" spans="2:25" ht="49.5" customHeight="1" x14ac:dyDescent="0.55000000000000004">
      <c r="B13" s="56"/>
      <c r="C13" s="56"/>
      <c r="D13" s="38" t="s">
        <v>160</v>
      </c>
      <c r="E13" s="45" t="s">
        <v>58</v>
      </c>
      <c r="F13" s="42" t="s">
        <v>59</v>
      </c>
      <c r="G13" s="57">
        <v>23.2</v>
      </c>
      <c r="H13" s="21" t="s">
        <v>60</v>
      </c>
      <c r="I13" s="57">
        <v>59.26</v>
      </c>
      <c r="J13" s="21" t="s">
        <v>60</v>
      </c>
      <c r="K13" s="148" t="s">
        <v>143</v>
      </c>
      <c r="L13" s="45" t="s">
        <v>61</v>
      </c>
      <c r="M13" s="45" t="s">
        <v>62</v>
      </c>
      <c r="N13" s="58">
        <v>60100</v>
      </c>
      <c r="O13" s="59"/>
      <c r="P13" s="27">
        <f t="shared" si="0"/>
        <v>60100</v>
      </c>
      <c r="Q13" s="42" t="s">
        <v>28</v>
      </c>
      <c r="R13" s="42" t="s">
        <v>56</v>
      </c>
      <c r="S13" s="28"/>
      <c r="T13" s="28"/>
      <c r="W13" s="55" t="s">
        <v>63</v>
      </c>
      <c r="Y13" s="44"/>
    </row>
    <row r="14" spans="2:25" ht="74.25" x14ac:dyDescent="0.55000000000000004">
      <c r="B14" s="18" t="s">
        <v>64</v>
      </c>
      <c r="C14" s="153" t="s">
        <v>152</v>
      </c>
      <c r="D14" s="18" t="s">
        <v>161</v>
      </c>
      <c r="E14" s="60" t="s">
        <v>65</v>
      </c>
      <c r="F14" s="20" t="s">
        <v>59</v>
      </c>
      <c r="G14" s="53">
        <v>97.6</v>
      </c>
      <c r="H14" s="21" t="s">
        <v>66</v>
      </c>
      <c r="I14" s="22">
        <v>69.23</v>
      </c>
      <c r="J14" s="21" t="s">
        <v>66</v>
      </c>
      <c r="K14" s="149" t="s">
        <v>144</v>
      </c>
      <c r="L14" s="61" t="s">
        <v>67</v>
      </c>
      <c r="M14" s="38" t="s">
        <v>68</v>
      </c>
      <c r="N14" s="54">
        <v>6700</v>
      </c>
      <c r="O14" s="40"/>
      <c r="P14" s="27">
        <f t="shared" si="0"/>
        <v>6700</v>
      </c>
      <c r="Q14" s="42" t="s">
        <v>28</v>
      </c>
      <c r="R14" s="42" t="s">
        <v>56</v>
      </c>
      <c r="S14" s="28"/>
      <c r="T14" s="28"/>
      <c r="W14" s="55" t="s">
        <v>69</v>
      </c>
      <c r="Y14" s="44"/>
    </row>
    <row r="15" spans="2:25" ht="60.75" customHeight="1" x14ac:dyDescent="0.55000000000000004">
      <c r="B15" s="62" t="s">
        <v>70</v>
      </c>
      <c r="C15" s="166" t="s">
        <v>153</v>
      </c>
      <c r="D15" s="166" t="s">
        <v>162</v>
      </c>
      <c r="E15" s="63" t="s">
        <v>71</v>
      </c>
      <c r="F15" s="64" t="s">
        <v>72</v>
      </c>
      <c r="G15" s="20"/>
      <c r="H15" s="65" t="s">
        <v>73</v>
      </c>
      <c r="I15" s="20">
        <v>4.41</v>
      </c>
      <c r="J15" s="66" t="s">
        <v>73</v>
      </c>
      <c r="K15" s="164" t="s">
        <v>145</v>
      </c>
      <c r="L15" s="169" t="s">
        <v>74</v>
      </c>
      <c r="M15" s="67" t="s">
        <v>75</v>
      </c>
      <c r="N15" s="54">
        <v>11613600</v>
      </c>
      <c r="O15" s="68"/>
      <c r="P15" s="41">
        <f t="shared" si="0"/>
        <v>11613600</v>
      </c>
      <c r="Q15" s="42" t="s">
        <v>76</v>
      </c>
      <c r="R15" s="42" t="s">
        <v>56</v>
      </c>
      <c r="S15" s="28"/>
      <c r="T15" s="28"/>
      <c r="W15" s="43" t="s">
        <v>77</v>
      </c>
      <c r="Y15" s="44"/>
    </row>
    <row r="16" spans="2:25" ht="54.75" customHeight="1" x14ac:dyDescent="0.55000000000000004">
      <c r="B16" s="69"/>
      <c r="C16" s="167"/>
      <c r="D16" s="167"/>
      <c r="E16" s="70"/>
      <c r="F16" s="71"/>
      <c r="G16" s="72"/>
      <c r="H16" s="73"/>
      <c r="I16" s="72"/>
      <c r="J16" s="74"/>
      <c r="K16" s="165"/>
      <c r="L16" s="170"/>
      <c r="M16" s="67" t="s">
        <v>78</v>
      </c>
      <c r="N16" s="75">
        <v>40985200</v>
      </c>
      <c r="O16" s="76">
        <v>2401600</v>
      </c>
      <c r="P16" s="77">
        <f t="shared" si="0"/>
        <v>43386800</v>
      </c>
      <c r="Q16" s="42" t="s">
        <v>76</v>
      </c>
      <c r="R16" s="42" t="s">
        <v>56</v>
      </c>
      <c r="S16" s="28"/>
      <c r="T16" s="28"/>
      <c r="W16" s="43"/>
      <c r="Y16" s="44"/>
    </row>
    <row r="17" spans="2:25" ht="51.75" customHeight="1" x14ac:dyDescent="0.55000000000000004">
      <c r="B17" s="171" t="s">
        <v>79</v>
      </c>
      <c r="C17" s="166" t="s">
        <v>154</v>
      </c>
      <c r="D17" s="166" t="s">
        <v>163</v>
      </c>
      <c r="E17" s="171" t="s">
        <v>80</v>
      </c>
      <c r="F17" s="172" t="s">
        <v>81</v>
      </c>
      <c r="G17" s="42">
        <v>4.51</v>
      </c>
      <c r="H17" s="78" t="s">
        <v>82</v>
      </c>
      <c r="I17" s="79">
        <v>4.46</v>
      </c>
      <c r="J17" s="78" t="s">
        <v>82</v>
      </c>
      <c r="K17" s="150" t="s">
        <v>146</v>
      </c>
      <c r="L17" s="80" t="s">
        <v>83</v>
      </c>
      <c r="M17" s="38" t="s">
        <v>84</v>
      </c>
      <c r="N17" s="58">
        <v>4455600</v>
      </c>
      <c r="O17" s="40"/>
      <c r="P17" s="41">
        <f t="shared" si="0"/>
        <v>4455600</v>
      </c>
      <c r="Q17" s="42" t="s">
        <v>85</v>
      </c>
      <c r="R17" s="42" t="s">
        <v>86</v>
      </c>
      <c r="S17" s="28"/>
      <c r="T17" s="28"/>
      <c r="W17" s="174" t="s">
        <v>87</v>
      </c>
      <c r="Y17" s="44"/>
    </row>
    <row r="18" spans="2:25" ht="80.25" customHeight="1" x14ac:dyDescent="0.55000000000000004">
      <c r="B18" s="171"/>
      <c r="C18" s="167"/>
      <c r="D18" s="167"/>
      <c r="E18" s="170"/>
      <c r="F18" s="173"/>
      <c r="G18" s="56"/>
      <c r="H18" s="57" t="s">
        <v>82</v>
      </c>
      <c r="I18" s="47">
        <v>4.46</v>
      </c>
      <c r="J18" s="57" t="s">
        <v>82</v>
      </c>
      <c r="K18" s="151" t="s">
        <v>147</v>
      </c>
      <c r="L18" s="81" t="s">
        <v>88</v>
      </c>
      <c r="M18" s="38" t="s">
        <v>89</v>
      </c>
      <c r="N18" s="82">
        <v>683600</v>
      </c>
      <c r="O18" s="40"/>
      <c r="P18" s="41">
        <f t="shared" si="0"/>
        <v>683600</v>
      </c>
      <c r="Q18" s="42" t="s">
        <v>28</v>
      </c>
      <c r="R18" s="42" t="s">
        <v>56</v>
      </c>
      <c r="S18" s="28"/>
      <c r="T18" s="28"/>
      <c r="W18" s="174"/>
      <c r="Y18" s="44"/>
    </row>
    <row r="19" spans="2:25" ht="62.25" customHeight="1" x14ac:dyDescent="0.55000000000000004">
      <c r="B19" s="45" t="s">
        <v>90</v>
      </c>
      <c r="C19" s="59" t="s">
        <v>155</v>
      </c>
      <c r="D19" s="59" t="s">
        <v>164</v>
      </c>
      <c r="E19" s="45" t="s">
        <v>91</v>
      </c>
      <c r="F19" s="42" t="s">
        <v>92</v>
      </c>
      <c r="G19" s="48">
        <v>1000000</v>
      </c>
      <c r="H19" s="48">
        <v>500000</v>
      </c>
      <c r="I19" s="83">
        <v>777000</v>
      </c>
      <c r="J19" s="48">
        <v>500000</v>
      </c>
      <c r="K19" s="152" t="s">
        <v>148</v>
      </c>
      <c r="L19" s="81" t="s">
        <v>93</v>
      </c>
      <c r="M19" s="38" t="s">
        <v>94</v>
      </c>
      <c r="N19" s="48">
        <v>0</v>
      </c>
      <c r="O19" s="40"/>
      <c r="P19" s="41">
        <f t="shared" si="0"/>
        <v>0</v>
      </c>
      <c r="Q19" s="42" t="s">
        <v>28</v>
      </c>
      <c r="R19" s="42" t="s">
        <v>56</v>
      </c>
      <c r="S19" s="28"/>
      <c r="T19" s="28"/>
      <c r="W19" s="84" t="s">
        <v>95</v>
      </c>
      <c r="Y19" s="85"/>
    </row>
    <row r="20" spans="2:25" ht="27.75" x14ac:dyDescent="0.55000000000000004">
      <c r="B20" s="157" t="s">
        <v>96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86">
        <v>3952400</v>
      </c>
      <c r="O20" s="40"/>
      <c r="P20" s="41">
        <f>SUM(N20:O20)</f>
        <v>3952400</v>
      </c>
      <c r="Q20" s="42"/>
      <c r="R20" s="42"/>
      <c r="S20" s="28"/>
      <c r="T20" s="28"/>
      <c r="W20" s="87"/>
      <c r="Y20" s="51"/>
    </row>
    <row r="21" spans="2:25" x14ac:dyDescent="0.6">
      <c r="B21" s="158" t="s">
        <v>97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88">
        <f>SUM(N7+N9+N10+N12+N13+N14+N15+N16+N17+N18+N20)</f>
        <v>71301800</v>
      </c>
      <c r="O21" s="88">
        <f t="shared" ref="O21" si="1">SUM(O7+O9+O10+O12+O13+O14+O15+O16+O17+O18+O20)</f>
        <v>2401600</v>
      </c>
      <c r="P21" s="88">
        <f>SUM(P7+P9+P10+P12+P13+P14+P15+P16+P17+P18+P20)</f>
        <v>73703400</v>
      </c>
      <c r="Q21" s="89"/>
      <c r="R21" s="89"/>
      <c r="S21" s="90"/>
      <c r="T21" s="90"/>
      <c r="W21" s="87"/>
      <c r="Y21" s="51"/>
    </row>
    <row r="22" spans="2:25" x14ac:dyDescent="0.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92"/>
      <c r="P22" s="93"/>
      <c r="Q22" s="91"/>
      <c r="R22" s="91"/>
      <c r="S22" s="91"/>
      <c r="T22" s="91"/>
    </row>
    <row r="23" spans="2:25" x14ac:dyDescent="0.6">
      <c r="I23" s="97"/>
      <c r="L23" s="29"/>
      <c r="M23" s="29"/>
      <c r="N23" s="98"/>
      <c r="O23" s="98"/>
      <c r="P23" s="99"/>
      <c r="Q23" s="100"/>
      <c r="R23" s="100"/>
      <c r="S23" s="100"/>
      <c r="T23" s="100"/>
    </row>
    <row r="24" spans="2:25" x14ac:dyDescent="0.6">
      <c r="L24" s="29"/>
      <c r="M24" s="29"/>
      <c r="N24" s="98"/>
      <c r="O24" s="98"/>
      <c r="P24" s="99"/>
      <c r="Q24" s="100"/>
      <c r="R24" s="100"/>
      <c r="S24" s="100"/>
      <c r="T24" s="100"/>
    </row>
    <row r="25" spans="2:25" x14ac:dyDescent="0.6">
      <c r="I25" s="97"/>
      <c r="L25" s="29"/>
      <c r="M25" s="29"/>
      <c r="N25" s="98"/>
      <c r="O25" s="98"/>
      <c r="P25" s="99"/>
      <c r="Q25" s="100"/>
      <c r="R25" s="100"/>
      <c r="S25" s="100"/>
      <c r="T25" s="100"/>
    </row>
    <row r="26" spans="2:25" x14ac:dyDescent="0.6">
      <c r="L26" s="29"/>
      <c r="M26" s="29"/>
      <c r="N26" s="98"/>
      <c r="O26" s="98"/>
      <c r="P26" s="99"/>
      <c r="Q26" s="100"/>
      <c r="R26" s="100"/>
      <c r="S26" s="100"/>
      <c r="T26" s="100"/>
    </row>
    <row r="27" spans="2:25" x14ac:dyDescent="0.6">
      <c r="I27" s="97"/>
      <c r="L27" s="29"/>
      <c r="M27" s="29"/>
      <c r="N27" s="98"/>
      <c r="O27" s="98"/>
      <c r="P27" s="99"/>
      <c r="Q27" s="100"/>
      <c r="R27" s="100"/>
      <c r="S27" s="100"/>
      <c r="T27" s="100"/>
    </row>
    <row r="28" spans="2:25" x14ac:dyDescent="0.6">
      <c r="L28" s="29"/>
      <c r="M28" s="29"/>
      <c r="N28" s="98"/>
      <c r="O28" s="98"/>
      <c r="P28" s="99"/>
      <c r="Q28" s="100"/>
      <c r="R28" s="100"/>
      <c r="S28" s="100"/>
      <c r="T28" s="100"/>
    </row>
    <row r="29" spans="2:25" x14ac:dyDescent="0.6">
      <c r="I29" s="97"/>
      <c r="L29" s="29"/>
      <c r="M29" s="29"/>
      <c r="N29" s="98"/>
      <c r="O29" s="98"/>
      <c r="P29" s="99"/>
      <c r="Q29" s="100"/>
      <c r="R29" s="100"/>
      <c r="S29" s="100"/>
      <c r="T29" s="100"/>
    </row>
    <row r="30" spans="2:25" x14ac:dyDescent="0.6">
      <c r="L30" s="29"/>
      <c r="M30" s="29"/>
      <c r="N30" s="98"/>
      <c r="O30" s="98"/>
      <c r="P30" s="99"/>
      <c r="Q30" s="100"/>
      <c r="R30" s="100"/>
      <c r="S30" s="100"/>
      <c r="T30" s="100"/>
    </row>
    <row r="31" spans="2:25" x14ac:dyDescent="0.6">
      <c r="I31" s="97"/>
      <c r="L31" s="29"/>
      <c r="M31" s="29"/>
      <c r="N31" s="98"/>
      <c r="O31" s="98"/>
      <c r="P31" s="99"/>
      <c r="Q31" s="100"/>
      <c r="R31" s="100"/>
      <c r="S31" s="100"/>
      <c r="T31" s="100"/>
    </row>
    <row r="32" spans="2:25" x14ac:dyDescent="0.6">
      <c r="L32" s="29"/>
      <c r="M32" s="29"/>
      <c r="N32" s="98"/>
      <c r="O32" s="98"/>
      <c r="P32" s="99"/>
      <c r="Q32" s="100"/>
      <c r="R32" s="100"/>
      <c r="S32" s="100"/>
      <c r="T32" s="100"/>
    </row>
    <row r="33" spans="9:20" x14ac:dyDescent="0.6">
      <c r="I33" s="97"/>
      <c r="L33" s="29"/>
      <c r="M33" s="29"/>
      <c r="N33" s="98"/>
      <c r="O33" s="98"/>
      <c r="P33" s="99"/>
      <c r="Q33" s="100"/>
      <c r="R33" s="100"/>
      <c r="S33" s="100"/>
      <c r="T33" s="100"/>
    </row>
    <row r="34" spans="9:20" x14ac:dyDescent="0.6">
      <c r="L34" s="29"/>
      <c r="M34" s="29"/>
      <c r="N34" s="98"/>
      <c r="O34" s="98"/>
      <c r="P34" s="99"/>
      <c r="Q34" s="100"/>
      <c r="R34" s="100"/>
      <c r="S34" s="100"/>
      <c r="T34" s="100"/>
    </row>
    <row r="35" spans="9:20" x14ac:dyDescent="0.6">
      <c r="I35" s="97"/>
      <c r="L35" s="29"/>
      <c r="M35" s="29"/>
      <c r="N35" s="98"/>
      <c r="O35" s="98"/>
      <c r="P35" s="99"/>
      <c r="Q35" s="100"/>
      <c r="R35" s="100"/>
      <c r="S35" s="100"/>
      <c r="T35" s="100"/>
    </row>
    <row r="36" spans="9:20" x14ac:dyDescent="0.6">
      <c r="L36" s="29"/>
      <c r="M36" s="29"/>
      <c r="N36" s="98"/>
      <c r="O36" s="98"/>
      <c r="P36" s="99"/>
      <c r="Q36" s="100"/>
      <c r="R36" s="100"/>
      <c r="S36" s="100"/>
      <c r="T36" s="100"/>
    </row>
    <row r="37" spans="9:20" x14ac:dyDescent="0.6">
      <c r="I37" s="97"/>
      <c r="L37" s="29"/>
      <c r="M37" s="29"/>
      <c r="N37" s="98"/>
      <c r="O37" s="98"/>
      <c r="P37" s="99"/>
      <c r="Q37" s="100"/>
      <c r="R37" s="100"/>
      <c r="S37" s="100"/>
      <c r="T37" s="100"/>
    </row>
    <row r="38" spans="9:20" x14ac:dyDescent="0.6">
      <c r="L38" s="29"/>
      <c r="M38" s="29"/>
      <c r="N38" s="98"/>
      <c r="O38" s="98"/>
      <c r="P38" s="99"/>
      <c r="Q38" s="100"/>
      <c r="R38" s="100"/>
      <c r="S38" s="100"/>
      <c r="T38" s="100"/>
    </row>
    <row r="39" spans="9:20" x14ac:dyDescent="0.6">
      <c r="I39" s="97"/>
      <c r="L39" s="29"/>
      <c r="M39" s="29"/>
      <c r="N39" s="98"/>
      <c r="O39" s="98"/>
      <c r="P39" s="99"/>
      <c r="Q39" s="100"/>
      <c r="R39" s="100"/>
      <c r="S39" s="100"/>
      <c r="T39" s="100"/>
    </row>
    <row r="40" spans="9:20" x14ac:dyDescent="0.6">
      <c r="L40" s="29"/>
      <c r="M40" s="29"/>
      <c r="N40" s="98"/>
      <c r="O40" s="98"/>
      <c r="P40" s="99"/>
      <c r="Q40" s="100"/>
      <c r="R40" s="100"/>
      <c r="S40" s="100"/>
      <c r="T40" s="100"/>
    </row>
    <row r="41" spans="9:20" x14ac:dyDescent="0.6">
      <c r="I41" s="97"/>
      <c r="L41" s="29"/>
      <c r="M41" s="29"/>
      <c r="N41" s="98"/>
      <c r="O41" s="98"/>
      <c r="P41" s="99"/>
      <c r="Q41" s="100"/>
      <c r="R41" s="100"/>
      <c r="S41" s="100"/>
      <c r="T41" s="100"/>
    </row>
    <row r="42" spans="9:20" x14ac:dyDescent="0.6">
      <c r="L42" s="29"/>
      <c r="M42" s="29"/>
      <c r="N42" s="98"/>
      <c r="O42" s="98"/>
      <c r="P42" s="99"/>
      <c r="Q42" s="100"/>
      <c r="R42" s="100"/>
      <c r="S42" s="100"/>
      <c r="T42" s="100"/>
    </row>
    <row r="43" spans="9:20" x14ac:dyDescent="0.6">
      <c r="I43" s="97"/>
      <c r="L43" s="29"/>
      <c r="M43" s="29"/>
      <c r="N43" s="98"/>
      <c r="O43" s="98"/>
      <c r="P43" s="99"/>
      <c r="Q43" s="100"/>
      <c r="R43" s="100"/>
      <c r="S43" s="100"/>
      <c r="T43" s="100"/>
    </row>
    <row r="44" spans="9:20" x14ac:dyDescent="0.6">
      <c r="L44" s="29"/>
      <c r="M44" s="29"/>
      <c r="N44" s="98"/>
      <c r="O44" s="98"/>
      <c r="P44" s="99"/>
      <c r="Q44" s="100"/>
      <c r="R44" s="100"/>
      <c r="S44" s="100"/>
      <c r="T44" s="100"/>
    </row>
    <row r="45" spans="9:20" x14ac:dyDescent="0.6">
      <c r="I45" s="97"/>
      <c r="L45" s="29"/>
      <c r="M45" s="29"/>
      <c r="N45" s="98"/>
      <c r="O45" s="98"/>
      <c r="P45" s="99"/>
      <c r="Q45" s="100"/>
      <c r="R45" s="100"/>
      <c r="S45" s="100"/>
      <c r="T45" s="100"/>
    </row>
    <row r="46" spans="9:20" x14ac:dyDescent="0.6">
      <c r="L46" s="29"/>
      <c r="M46" s="29"/>
      <c r="N46" s="98"/>
      <c r="O46" s="98"/>
      <c r="P46" s="99"/>
      <c r="Q46" s="100"/>
      <c r="R46" s="100"/>
      <c r="S46" s="100"/>
      <c r="T46" s="100"/>
    </row>
    <row r="47" spans="9:20" x14ac:dyDescent="0.6">
      <c r="I47" s="97"/>
      <c r="L47" s="29"/>
      <c r="M47" s="29"/>
      <c r="N47" s="98"/>
      <c r="O47" s="98"/>
      <c r="P47" s="99"/>
      <c r="Q47" s="100"/>
      <c r="R47" s="100"/>
      <c r="S47" s="100"/>
      <c r="T47" s="100"/>
    </row>
    <row r="48" spans="9:20" x14ac:dyDescent="0.6">
      <c r="L48" s="29"/>
      <c r="M48" s="29"/>
      <c r="N48" s="98"/>
      <c r="O48" s="98"/>
      <c r="P48" s="99"/>
      <c r="Q48" s="100"/>
      <c r="R48" s="100"/>
      <c r="S48" s="100"/>
      <c r="T48" s="100"/>
    </row>
    <row r="49" spans="9:20" x14ac:dyDescent="0.6">
      <c r="I49" s="97"/>
      <c r="L49" s="29"/>
      <c r="M49" s="29"/>
      <c r="N49" s="98"/>
      <c r="O49" s="98"/>
      <c r="P49" s="99"/>
      <c r="Q49" s="100"/>
      <c r="R49" s="100"/>
      <c r="S49" s="100"/>
      <c r="T49" s="100"/>
    </row>
    <row r="50" spans="9:20" x14ac:dyDescent="0.6">
      <c r="L50" s="29"/>
      <c r="M50" s="29"/>
      <c r="N50" s="98"/>
      <c r="O50" s="98"/>
      <c r="P50" s="99"/>
      <c r="Q50" s="100"/>
      <c r="R50" s="100"/>
      <c r="S50" s="100"/>
      <c r="T50" s="100"/>
    </row>
    <row r="51" spans="9:20" x14ac:dyDescent="0.6">
      <c r="I51" s="97"/>
      <c r="L51" s="29"/>
      <c r="M51" s="29"/>
      <c r="N51" s="98"/>
      <c r="O51" s="98"/>
      <c r="P51" s="99"/>
      <c r="Q51" s="100"/>
      <c r="R51" s="100"/>
      <c r="S51" s="100"/>
      <c r="T51" s="100"/>
    </row>
    <row r="52" spans="9:20" x14ac:dyDescent="0.6">
      <c r="L52" s="29"/>
      <c r="M52" s="29"/>
      <c r="N52" s="98"/>
      <c r="O52" s="98"/>
      <c r="P52" s="99"/>
      <c r="Q52" s="100"/>
      <c r="R52" s="100"/>
      <c r="S52" s="100"/>
      <c r="T52" s="100"/>
    </row>
    <row r="53" spans="9:20" x14ac:dyDescent="0.6">
      <c r="I53" s="97"/>
      <c r="L53" s="29"/>
      <c r="M53" s="29"/>
      <c r="N53" s="98"/>
      <c r="O53" s="98"/>
      <c r="P53" s="99"/>
      <c r="Q53" s="100"/>
      <c r="R53" s="100"/>
      <c r="S53" s="100"/>
      <c r="T53" s="100"/>
    </row>
    <row r="54" spans="9:20" x14ac:dyDescent="0.6">
      <c r="L54" s="29"/>
      <c r="M54" s="29"/>
      <c r="N54" s="98"/>
      <c r="O54" s="98"/>
      <c r="P54" s="99"/>
      <c r="Q54" s="100"/>
      <c r="R54" s="100"/>
      <c r="S54" s="100"/>
      <c r="T54" s="100"/>
    </row>
    <row r="55" spans="9:20" x14ac:dyDescent="0.6">
      <c r="I55" s="97"/>
      <c r="L55" s="29"/>
      <c r="M55" s="29"/>
      <c r="N55" s="98"/>
      <c r="O55" s="98"/>
      <c r="P55" s="99"/>
      <c r="Q55" s="100"/>
      <c r="R55" s="100"/>
      <c r="S55" s="100"/>
      <c r="T55" s="100"/>
    </row>
    <row r="56" spans="9:20" x14ac:dyDescent="0.6">
      <c r="L56" s="29"/>
      <c r="M56" s="29"/>
      <c r="N56" s="98"/>
      <c r="O56" s="98"/>
      <c r="P56" s="99"/>
      <c r="Q56" s="100"/>
      <c r="R56" s="100"/>
      <c r="S56" s="100"/>
      <c r="T56" s="100"/>
    </row>
    <row r="57" spans="9:20" x14ac:dyDescent="0.6">
      <c r="I57" s="97"/>
      <c r="L57" s="29"/>
      <c r="M57" s="29"/>
      <c r="N57" s="98"/>
      <c r="O57" s="98"/>
      <c r="P57" s="99"/>
      <c r="Q57" s="100"/>
      <c r="R57" s="100"/>
      <c r="S57" s="100"/>
      <c r="T57" s="100"/>
    </row>
    <row r="58" spans="9:20" x14ac:dyDescent="0.6">
      <c r="L58" s="29"/>
      <c r="M58" s="29"/>
      <c r="N58" s="98"/>
      <c r="O58" s="98"/>
      <c r="P58" s="99"/>
      <c r="Q58" s="100"/>
      <c r="R58" s="100"/>
      <c r="S58" s="100"/>
      <c r="T58" s="100"/>
    </row>
    <row r="59" spans="9:20" x14ac:dyDescent="0.6">
      <c r="I59" s="97"/>
      <c r="L59" s="29"/>
      <c r="M59" s="29"/>
      <c r="N59" s="98"/>
      <c r="O59" s="98"/>
      <c r="P59" s="99"/>
      <c r="Q59" s="100"/>
      <c r="R59" s="100"/>
      <c r="S59" s="100"/>
      <c r="T59" s="100"/>
    </row>
    <row r="60" spans="9:20" x14ac:dyDescent="0.6">
      <c r="L60" s="29"/>
      <c r="M60" s="29"/>
      <c r="N60" s="98"/>
      <c r="O60" s="98"/>
      <c r="P60" s="99"/>
      <c r="Q60" s="100"/>
      <c r="R60" s="100"/>
      <c r="S60" s="100"/>
      <c r="T60" s="100"/>
    </row>
    <row r="61" spans="9:20" x14ac:dyDescent="0.6">
      <c r="I61" s="97"/>
      <c r="L61" s="29"/>
      <c r="M61" s="29"/>
      <c r="N61" s="98"/>
      <c r="O61" s="98"/>
      <c r="P61" s="99"/>
      <c r="Q61" s="100"/>
      <c r="R61" s="100"/>
      <c r="S61" s="100"/>
      <c r="T61" s="100"/>
    </row>
    <row r="62" spans="9:20" x14ac:dyDescent="0.6">
      <c r="L62" s="29"/>
      <c r="M62" s="29"/>
      <c r="N62" s="98"/>
      <c r="O62" s="98"/>
      <c r="P62" s="99"/>
      <c r="Q62" s="100"/>
      <c r="R62" s="100"/>
      <c r="S62" s="100"/>
      <c r="T62" s="100"/>
    </row>
    <row r="63" spans="9:20" x14ac:dyDescent="0.6">
      <c r="I63" s="97"/>
      <c r="L63" s="29"/>
      <c r="M63" s="29"/>
      <c r="N63" s="98"/>
      <c r="O63" s="98"/>
      <c r="P63" s="99"/>
      <c r="Q63" s="100"/>
      <c r="R63" s="100"/>
      <c r="S63" s="100"/>
      <c r="T63" s="100"/>
    </row>
    <row r="64" spans="9:20" x14ac:dyDescent="0.6">
      <c r="L64" s="29"/>
      <c r="M64" s="29"/>
      <c r="N64" s="98"/>
      <c r="O64" s="98"/>
      <c r="P64" s="99"/>
      <c r="Q64" s="100"/>
      <c r="R64" s="100"/>
      <c r="S64" s="100"/>
      <c r="T64" s="100"/>
    </row>
    <row r="65" spans="9:20" x14ac:dyDescent="0.6">
      <c r="I65" s="97"/>
      <c r="L65" s="29"/>
      <c r="M65" s="29"/>
      <c r="N65" s="98"/>
      <c r="O65" s="98"/>
      <c r="P65" s="99"/>
      <c r="Q65" s="100"/>
      <c r="R65" s="100"/>
      <c r="S65" s="100"/>
      <c r="T65" s="100"/>
    </row>
    <row r="66" spans="9:20" x14ac:dyDescent="0.6">
      <c r="L66" s="29"/>
      <c r="M66" s="29"/>
      <c r="N66" s="98"/>
      <c r="O66" s="98"/>
      <c r="P66" s="99"/>
      <c r="Q66" s="100"/>
      <c r="R66" s="100"/>
      <c r="S66" s="100"/>
      <c r="T66" s="100"/>
    </row>
    <row r="67" spans="9:20" x14ac:dyDescent="0.6">
      <c r="I67" s="97"/>
      <c r="L67" s="29"/>
      <c r="M67" s="29"/>
      <c r="N67" s="98"/>
      <c r="O67" s="98"/>
      <c r="P67" s="99"/>
      <c r="Q67" s="100"/>
      <c r="R67" s="100"/>
      <c r="S67" s="100"/>
      <c r="T67" s="100"/>
    </row>
    <row r="68" spans="9:20" x14ac:dyDescent="0.6">
      <c r="L68" s="29"/>
      <c r="M68" s="29"/>
      <c r="N68" s="98"/>
      <c r="O68" s="98"/>
      <c r="P68" s="99"/>
      <c r="Q68" s="100"/>
      <c r="R68" s="100"/>
      <c r="S68" s="100"/>
      <c r="T68" s="100"/>
    </row>
    <row r="69" spans="9:20" x14ac:dyDescent="0.6">
      <c r="I69" s="97"/>
      <c r="L69" s="29"/>
      <c r="M69" s="29"/>
      <c r="N69" s="98"/>
      <c r="O69" s="98"/>
      <c r="P69" s="99"/>
      <c r="Q69" s="100"/>
      <c r="R69" s="100"/>
      <c r="S69" s="100"/>
      <c r="T69" s="100"/>
    </row>
    <row r="70" spans="9:20" x14ac:dyDescent="0.6">
      <c r="L70" s="29"/>
      <c r="M70" s="29"/>
      <c r="N70" s="98"/>
      <c r="O70" s="98"/>
      <c r="P70" s="99"/>
      <c r="Q70" s="100"/>
      <c r="R70" s="100"/>
      <c r="S70" s="100"/>
      <c r="T70" s="100"/>
    </row>
    <row r="71" spans="9:20" x14ac:dyDescent="0.6">
      <c r="I71" s="97"/>
      <c r="L71" s="29"/>
      <c r="M71" s="29"/>
      <c r="N71" s="98"/>
      <c r="O71" s="98"/>
      <c r="P71" s="99"/>
      <c r="Q71" s="100"/>
      <c r="R71" s="100"/>
      <c r="S71" s="100"/>
      <c r="T71" s="100"/>
    </row>
    <row r="72" spans="9:20" x14ac:dyDescent="0.6">
      <c r="L72" s="29"/>
      <c r="M72" s="29"/>
      <c r="N72" s="98"/>
      <c r="O72" s="98"/>
      <c r="P72" s="99"/>
      <c r="Q72" s="100"/>
      <c r="R72" s="100"/>
      <c r="S72" s="100"/>
      <c r="T72" s="100"/>
    </row>
    <row r="73" spans="9:20" x14ac:dyDescent="0.6">
      <c r="I73" s="97"/>
      <c r="L73" s="29"/>
      <c r="M73" s="29"/>
      <c r="N73" s="98"/>
      <c r="O73" s="98"/>
      <c r="P73" s="99"/>
      <c r="Q73" s="100"/>
      <c r="R73" s="100"/>
      <c r="S73" s="100"/>
      <c r="T73" s="100"/>
    </row>
    <row r="74" spans="9:20" x14ac:dyDescent="0.6">
      <c r="L74" s="29"/>
      <c r="M74" s="29"/>
      <c r="N74" s="98"/>
      <c r="O74" s="98"/>
      <c r="P74" s="99"/>
      <c r="Q74" s="100"/>
      <c r="R74" s="100"/>
      <c r="S74" s="100"/>
      <c r="T74" s="100"/>
    </row>
    <row r="75" spans="9:20" x14ac:dyDescent="0.6">
      <c r="I75" s="97"/>
      <c r="L75" s="29"/>
      <c r="M75" s="29"/>
      <c r="N75" s="98"/>
      <c r="O75" s="98"/>
      <c r="P75" s="99"/>
      <c r="Q75" s="100"/>
      <c r="R75" s="100"/>
      <c r="S75" s="100"/>
      <c r="T75" s="100"/>
    </row>
    <row r="76" spans="9:20" x14ac:dyDescent="0.6">
      <c r="L76" s="29"/>
      <c r="M76" s="29"/>
      <c r="N76" s="98"/>
      <c r="O76" s="98"/>
      <c r="P76" s="99"/>
      <c r="Q76" s="100"/>
      <c r="R76" s="100"/>
      <c r="S76" s="100"/>
      <c r="T76" s="100"/>
    </row>
    <row r="77" spans="9:20" x14ac:dyDescent="0.6">
      <c r="I77" s="97"/>
      <c r="L77" s="29"/>
      <c r="M77" s="29"/>
      <c r="N77" s="98"/>
      <c r="O77" s="98"/>
      <c r="P77" s="99"/>
      <c r="Q77" s="100"/>
      <c r="R77" s="100"/>
      <c r="S77" s="100"/>
      <c r="T77" s="100"/>
    </row>
    <row r="78" spans="9:20" x14ac:dyDescent="0.6">
      <c r="L78" s="29"/>
      <c r="M78" s="29"/>
      <c r="N78" s="98"/>
      <c r="O78" s="98"/>
      <c r="P78" s="99"/>
      <c r="Q78" s="100"/>
      <c r="R78" s="100"/>
      <c r="S78" s="100"/>
      <c r="T78" s="100"/>
    </row>
    <row r="79" spans="9:20" x14ac:dyDescent="0.6">
      <c r="I79" s="97"/>
      <c r="L79" s="29"/>
      <c r="M79" s="29"/>
      <c r="N79" s="98"/>
      <c r="O79" s="98"/>
      <c r="P79" s="99"/>
      <c r="Q79" s="100"/>
      <c r="R79" s="100"/>
      <c r="S79" s="100"/>
      <c r="T79" s="100"/>
    </row>
    <row r="80" spans="9:20" x14ac:dyDescent="0.6">
      <c r="L80" s="29"/>
      <c r="M80" s="29"/>
      <c r="N80" s="98"/>
      <c r="O80" s="98"/>
      <c r="P80" s="99"/>
      <c r="Q80" s="100"/>
      <c r="R80" s="100"/>
      <c r="S80" s="100"/>
      <c r="T80" s="100"/>
    </row>
    <row r="81" spans="9:20" x14ac:dyDescent="0.6">
      <c r="I81" s="97"/>
      <c r="L81" s="29"/>
      <c r="M81" s="29"/>
      <c r="N81" s="98"/>
      <c r="O81" s="98"/>
      <c r="P81" s="99"/>
      <c r="Q81" s="100"/>
      <c r="R81" s="100"/>
      <c r="S81" s="100"/>
      <c r="T81" s="100"/>
    </row>
    <row r="82" spans="9:20" x14ac:dyDescent="0.6">
      <c r="L82" s="29"/>
      <c r="M82" s="29"/>
      <c r="N82" s="98"/>
      <c r="O82" s="98"/>
      <c r="P82" s="99"/>
      <c r="Q82" s="100"/>
      <c r="R82" s="100"/>
      <c r="S82" s="100"/>
      <c r="T82" s="100"/>
    </row>
    <row r="83" spans="9:20" x14ac:dyDescent="0.6">
      <c r="I83" s="97"/>
      <c r="L83" s="29"/>
      <c r="M83" s="29"/>
      <c r="N83" s="98"/>
      <c r="O83" s="98"/>
      <c r="P83" s="99"/>
      <c r="Q83" s="100"/>
      <c r="R83" s="100"/>
      <c r="S83" s="100"/>
      <c r="T83" s="100"/>
    </row>
    <row r="84" spans="9:20" x14ac:dyDescent="0.6">
      <c r="L84" s="29"/>
      <c r="M84" s="29"/>
      <c r="N84" s="98"/>
      <c r="O84" s="98"/>
      <c r="P84" s="99"/>
      <c r="Q84" s="100"/>
      <c r="R84" s="100"/>
      <c r="S84" s="100"/>
      <c r="T84" s="100"/>
    </row>
    <row r="85" spans="9:20" x14ac:dyDescent="0.6">
      <c r="I85" s="97"/>
      <c r="L85" s="29"/>
      <c r="M85" s="29"/>
      <c r="N85" s="98"/>
      <c r="O85" s="98"/>
      <c r="P85" s="99"/>
      <c r="Q85" s="100"/>
      <c r="R85" s="100"/>
      <c r="S85" s="100"/>
      <c r="T85" s="100"/>
    </row>
    <row r="86" spans="9:20" x14ac:dyDescent="0.6">
      <c r="L86" s="29"/>
      <c r="M86" s="29"/>
      <c r="N86" s="98"/>
      <c r="O86" s="98"/>
      <c r="P86" s="99"/>
      <c r="Q86" s="100"/>
      <c r="R86" s="100"/>
      <c r="S86" s="100"/>
      <c r="T86" s="100"/>
    </row>
    <row r="87" spans="9:20" x14ac:dyDescent="0.6">
      <c r="I87" s="97"/>
      <c r="L87" s="29"/>
      <c r="M87" s="29"/>
      <c r="N87" s="98"/>
      <c r="O87" s="98"/>
      <c r="P87" s="99"/>
      <c r="Q87" s="100"/>
      <c r="R87" s="100"/>
      <c r="S87" s="100"/>
      <c r="T87" s="100"/>
    </row>
    <row r="88" spans="9:20" x14ac:dyDescent="0.6">
      <c r="L88" s="29"/>
      <c r="M88" s="29"/>
      <c r="N88" s="98"/>
      <c r="O88" s="98"/>
      <c r="P88" s="99"/>
      <c r="Q88" s="100"/>
      <c r="R88" s="100"/>
      <c r="S88" s="100"/>
      <c r="T88" s="100"/>
    </row>
    <row r="89" spans="9:20" x14ac:dyDescent="0.6">
      <c r="I89" s="97"/>
      <c r="L89" s="29"/>
      <c r="M89" s="29"/>
      <c r="N89" s="98"/>
      <c r="O89" s="98"/>
      <c r="P89" s="99"/>
      <c r="Q89" s="100"/>
      <c r="R89" s="100"/>
      <c r="S89" s="100"/>
      <c r="T89" s="100"/>
    </row>
    <row r="90" spans="9:20" x14ac:dyDescent="0.6">
      <c r="L90" s="29"/>
      <c r="M90" s="29"/>
      <c r="N90" s="98"/>
      <c r="O90" s="98"/>
      <c r="P90" s="99"/>
      <c r="Q90" s="100"/>
      <c r="R90" s="100"/>
      <c r="S90" s="100"/>
      <c r="T90" s="100"/>
    </row>
    <row r="91" spans="9:20" x14ac:dyDescent="0.6">
      <c r="I91" s="97"/>
      <c r="L91" s="29"/>
      <c r="M91" s="29"/>
      <c r="N91" s="98"/>
      <c r="O91" s="98"/>
      <c r="P91" s="99"/>
      <c r="Q91" s="100"/>
      <c r="R91" s="100"/>
      <c r="S91" s="100"/>
      <c r="T91" s="100"/>
    </row>
    <row r="92" spans="9:20" x14ac:dyDescent="0.6">
      <c r="L92" s="29"/>
      <c r="M92" s="29"/>
      <c r="N92" s="98"/>
      <c r="O92" s="98"/>
      <c r="P92" s="99"/>
      <c r="Q92" s="100"/>
      <c r="R92" s="100"/>
      <c r="S92" s="100"/>
      <c r="T92" s="100"/>
    </row>
    <row r="93" spans="9:20" x14ac:dyDescent="0.6">
      <c r="I93" s="97"/>
      <c r="L93" s="29"/>
      <c r="M93" s="29"/>
      <c r="N93" s="98"/>
      <c r="O93" s="98"/>
      <c r="P93" s="99"/>
      <c r="Q93" s="100"/>
      <c r="R93" s="100"/>
      <c r="S93" s="100"/>
      <c r="T93" s="100"/>
    </row>
    <row r="94" spans="9:20" x14ac:dyDescent="0.6">
      <c r="L94" s="29"/>
      <c r="M94" s="29"/>
      <c r="N94" s="98"/>
      <c r="O94" s="98"/>
      <c r="P94" s="99"/>
      <c r="Q94" s="100"/>
      <c r="R94" s="100"/>
      <c r="S94" s="100"/>
      <c r="T94" s="100"/>
    </row>
    <row r="95" spans="9:20" x14ac:dyDescent="0.6">
      <c r="I95" s="97"/>
      <c r="L95" s="29"/>
      <c r="M95" s="29"/>
      <c r="N95" s="98"/>
      <c r="O95" s="98"/>
      <c r="P95" s="99"/>
      <c r="Q95" s="100"/>
      <c r="R95" s="100"/>
      <c r="S95" s="100"/>
      <c r="T95" s="100"/>
    </row>
    <row r="96" spans="9:20" x14ac:dyDescent="0.6">
      <c r="L96" s="29"/>
      <c r="M96" s="29"/>
      <c r="N96" s="98"/>
      <c r="O96" s="98"/>
      <c r="P96" s="99"/>
      <c r="Q96" s="100"/>
      <c r="R96" s="100"/>
      <c r="S96" s="100"/>
      <c r="T96" s="100"/>
    </row>
    <row r="97" spans="9:20" x14ac:dyDescent="0.6">
      <c r="I97" s="97"/>
      <c r="L97" s="29"/>
      <c r="M97" s="29"/>
      <c r="N97" s="98"/>
      <c r="O97" s="98"/>
      <c r="P97" s="99"/>
      <c r="Q97" s="100"/>
      <c r="R97" s="100"/>
      <c r="S97" s="100"/>
      <c r="T97" s="100"/>
    </row>
    <row r="98" spans="9:20" x14ac:dyDescent="0.6">
      <c r="L98" s="29"/>
      <c r="M98" s="29"/>
      <c r="N98" s="98"/>
      <c r="O98" s="98"/>
      <c r="P98" s="99"/>
      <c r="Q98" s="100"/>
      <c r="R98" s="100"/>
      <c r="S98" s="100"/>
      <c r="T98" s="100"/>
    </row>
    <row r="99" spans="9:20" x14ac:dyDescent="0.6">
      <c r="I99" s="97"/>
      <c r="L99" s="29"/>
      <c r="M99" s="29"/>
      <c r="N99" s="98"/>
      <c r="O99" s="98"/>
      <c r="P99" s="99"/>
      <c r="Q99" s="100"/>
      <c r="R99" s="100"/>
      <c r="S99" s="100"/>
      <c r="T99" s="100"/>
    </row>
    <row r="100" spans="9:20" x14ac:dyDescent="0.6">
      <c r="L100" s="29"/>
      <c r="M100" s="29"/>
      <c r="N100" s="98"/>
      <c r="O100" s="98"/>
      <c r="P100" s="99"/>
      <c r="Q100" s="100"/>
      <c r="R100" s="100"/>
      <c r="S100" s="100"/>
      <c r="T100" s="100"/>
    </row>
    <row r="101" spans="9:20" x14ac:dyDescent="0.6">
      <c r="I101" s="97"/>
      <c r="L101" s="29"/>
      <c r="M101" s="29"/>
      <c r="N101" s="98"/>
      <c r="O101" s="98"/>
      <c r="P101" s="99"/>
      <c r="Q101" s="100"/>
      <c r="R101" s="100"/>
      <c r="S101" s="100"/>
      <c r="T101" s="100"/>
    </row>
    <row r="102" spans="9:20" x14ac:dyDescent="0.6">
      <c r="L102" s="29"/>
      <c r="M102" s="29"/>
      <c r="N102" s="98"/>
      <c r="O102" s="98"/>
      <c r="P102" s="99"/>
      <c r="Q102" s="100"/>
      <c r="R102" s="100"/>
      <c r="S102" s="100"/>
      <c r="T102" s="100"/>
    </row>
    <row r="103" spans="9:20" x14ac:dyDescent="0.6">
      <c r="I103" s="97"/>
      <c r="L103" s="29"/>
      <c r="M103" s="29"/>
      <c r="N103" s="98"/>
      <c r="O103" s="98"/>
      <c r="P103" s="99"/>
      <c r="Q103" s="100"/>
      <c r="R103" s="100"/>
      <c r="S103" s="100"/>
      <c r="T103" s="100"/>
    </row>
    <row r="104" spans="9:20" x14ac:dyDescent="0.6">
      <c r="L104" s="29"/>
      <c r="M104" s="29"/>
      <c r="N104" s="98"/>
      <c r="O104" s="98"/>
      <c r="P104" s="99"/>
      <c r="Q104" s="100"/>
      <c r="R104" s="100"/>
      <c r="S104" s="100"/>
      <c r="T104" s="100"/>
    </row>
    <row r="105" spans="9:20" x14ac:dyDescent="0.6">
      <c r="I105" s="97"/>
      <c r="L105" s="29"/>
      <c r="M105" s="29"/>
      <c r="N105" s="98"/>
      <c r="O105" s="98"/>
      <c r="P105" s="99"/>
      <c r="Q105" s="100"/>
      <c r="R105" s="100"/>
      <c r="S105" s="100"/>
      <c r="T105" s="100"/>
    </row>
    <row r="106" spans="9:20" x14ac:dyDescent="0.6">
      <c r="L106" s="29"/>
      <c r="M106" s="29"/>
      <c r="N106" s="98"/>
      <c r="O106" s="98"/>
      <c r="P106" s="99"/>
      <c r="Q106" s="100"/>
      <c r="R106" s="100"/>
      <c r="S106" s="100"/>
      <c r="T106" s="100"/>
    </row>
    <row r="107" spans="9:20" x14ac:dyDescent="0.6">
      <c r="I107" s="97"/>
      <c r="L107" s="29"/>
      <c r="M107" s="29"/>
      <c r="N107" s="98"/>
      <c r="O107" s="98"/>
      <c r="P107" s="99"/>
      <c r="Q107" s="100"/>
      <c r="R107" s="100"/>
      <c r="S107" s="100"/>
      <c r="T107" s="100"/>
    </row>
    <row r="108" spans="9:20" x14ac:dyDescent="0.6">
      <c r="L108" s="29"/>
      <c r="M108" s="29"/>
      <c r="N108" s="98"/>
      <c r="O108" s="98"/>
      <c r="P108" s="99"/>
      <c r="Q108" s="100"/>
      <c r="R108" s="100"/>
      <c r="S108" s="100"/>
      <c r="T108" s="100"/>
    </row>
    <row r="109" spans="9:20" x14ac:dyDescent="0.6">
      <c r="I109" s="97"/>
      <c r="L109" s="29"/>
      <c r="M109" s="29"/>
      <c r="N109" s="98"/>
      <c r="O109" s="98"/>
      <c r="P109" s="99"/>
      <c r="Q109" s="100"/>
      <c r="R109" s="100"/>
      <c r="S109" s="100"/>
      <c r="T109" s="100"/>
    </row>
    <row r="110" spans="9:20" x14ac:dyDescent="0.6">
      <c r="L110" s="29"/>
      <c r="M110" s="29"/>
      <c r="N110" s="98"/>
      <c r="O110" s="98"/>
      <c r="P110" s="99"/>
      <c r="Q110" s="100"/>
      <c r="R110" s="100"/>
      <c r="S110" s="100"/>
      <c r="T110" s="100"/>
    </row>
    <row r="111" spans="9:20" x14ac:dyDescent="0.6">
      <c r="I111" s="97"/>
      <c r="L111" s="29"/>
      <c r="M111" s="29"/>
      <c r="N111" s="98"/>
      <c r="O111" s="98"/>
      <c r="P111" s="99"/>
      <c r="Q111" s="100"/>
      <c r="R111" s="100"/>
      <c r="S111" s="100"/>
      <c r="T111" s="100"/>
    </row>
    <row r="112" spans="9:20" x14ac:dyDescent="0.6">
      <c r="L112" s="29"/>
      <c r="M112" s="29"/>
      <c r="N112" s="98"/>
      <c r="O112" s="98"/>
      <c r="P112" s="99"/>
      <c r="Q112" s="100"/>
      <c r="R112" s="100"/>
      <c r="S112" s="100"/>
      <c r="T112" s="100"/>
    </row>
    <row r="113" spans="9:20" x14ac:dyDescent="0.6">
      <c r="I113" s="97"/>
      <c r="L113" s="29"/>
      <c r="M113" s="29"/>
      <c r="N113" s="98"/>
      <c r="O113" s="98"/>
      <c r="P113" s="99"/>
      <c r="Q113" s="100"/>
      <c r="R113" s="100"/>
      <c r="S113" s="100"/>
      <c r="T113" s="100"/>
    </row>
    <row r="114" spans="9:20" x14ac:dyDescent="0.6">
      <c r="L114" s="29"/>
      <c r="M114" s="29"/>
      <c r="N114" s="98"/>
      <c r="O114" s="98"/>
      <c r="P114" s="99"/>
      <c r="Q114" s="100"/>
      <c r="R114" s="100"/>
      <c r="S114" s="100"/>
      <c r="T114" s="100"/>
    </row>
    <row r="115" spans="9:20" x14ac:dyDescent="0.6">
      <c r="I115" s="97"/>
      <c r="L115" s="29"/>
      <c r="M115" s="29"/>
      <c r="N115" s="98"/>
      <c r="O115" s="98"/>
      <c r="P115" s="99"/>
      <c r="Q115" s="100"/>
      <c r="R115" s="100"/>
      <c r="S115" s="100"/>
      <c r="T115" s="100"/>
    </row>
    <row r="116" spans="9:20" x14ac:dyDescent="0.6">
      <c r="L116" s="29"/>
      <c r="M116" s="29"/>
      <c r="N116" s="98"/>
      <c r="O116" s="98"/>
      <c r="P116" s="99"/>
      <c r="Q116" s="100"/>
      <c r="R116" s="100"/>
      <c r="S116" s="100"/>
      <c r="T116" s="100"/>
    </row>
    <row r="117" spans="9:20" x14ac:dyDescent="0.6">
      <c r="I117" s="97"/>
      <c r="L117" s="29"/>
      <c r="M117" s="29"/>
      <c r="N117" s="98"/>
      <c r="O117" s="98"/>
      <c r="P117" s="99"/>
      <c r="Q117" s="100"/>
      <c r="R117" s="100"/>
      <c r="S117" s="100"/>
      <c r="T117" s="100"/>
    </row>
    <row r="118" spans="9:20" x14ac:dyDescent="0.6">
      <c r="L118" s="29"/>
      <c r="M118" s="29"/>
      <c r="N118" s="98"/>
      <c r="O118" s="98"/>
      <c r="P118" s="99"/>
      <c r="Q118" s="100"/>
      <c r="R118" s="100"/>
      <c r="S118" s="100"/>
      <c r="T118" s="100"/>
    </row>
    <row r="119" spans="9:20" x14ac:dyDescent="0.6">
      <c r="I119" s="97"/>
      <c r="L119" s="29"/>
      <c r="M119" s="29"/>
      <c r="N119" s="98"/>
      <c r="O119" s="98"/>
      <c r="P119" s="99"/>
      <c r="Q119" s="100"/>
      <c r="R119" s="100"/>
      <c r="S119" s="100"/>
      <c r="T119" s="100"/>
    </row>
    <row r="120" spans="9:20" x14ac:dyDescent="0.6">
      <c r="L120" s="29"/>
      <c r="M120" s="29"/>
      <c r="N120" s="98"/>
      <c r="O120" s="98"/>
      <c r="P120" s="99"/>
      <c r="Q120" s="100"/>
      <c r="R120" s="100"/>
      <c r="S120" s="100"/>
      <c r="T120" s="100"/>
    </row>
    <row r="121" spans="9:20" x14ac:dyDescent="0.6">
      <c r="I121" s="97"/>
      <c r="L121" s="29"/>
      <c r="M121" s="29"/>
      <c r="N121" s="98"/>
      <c r="O121" s="98"/>
      <c r="P121" s="99"/>
      <c r="Q121" s="100"/>
      <c r="R121" s="100"/>
      <c r="S121" s="100"/>
      <c r="T121" s="100"/>
    </row>
    <row r="122" spans="9:20" x14ac:dyDescent="0.6">
      <c r="L122" s="29"/>
      <c r="M122" s="29"/>
      <c r="N122" s="98"/>
      <c r="O122" s="98"/>
      <c r="P122" s="99"/>
      <c r="Q122" s="100"/>
      <c r="R122" s="100"/>
      <c r="S122" s="100"/>
      <c r="T122" s="100"/>
    </row>
    <row r="123" spans="9:20" x14ac:dyDescent="0.6">
      <c r="I123" s="97"/>
      <c r="L123" s="29"/>
      <c r="M123" s="29"/>
      <c r="N123" s="98"/>
      <c r="O123" s="98"/>
      <c r="P123" s="99"/>
      <c r="Q123" s="100"/>
      <c r="R123" s="100"/>
      <c r="S123" s="100"/>
      <c r="T123" s="100"/>
    </row>
    <row r="124" spans="9:20" x14ac:dyDescent="0.6">
      <c r="L124" s="29"/>
      <c r="M124" s="29"/>
      <c r="N124" s="98"/>
      <c r="O124" s="98"/>
      <c r="P124" s="99"/>
      <c r="Q124" s="100"/>
      <c r="R124" s="100"/>
      <c r="S124" s="100"/>
      <c r="T124" s="100"/>
    </row>
    <row r="125" spans="9:20" x14ac:dyDescent="0.6">
      <c r="I125" s="97"/>
      <c r="L125" s="29"/>
      <c r="M125" s="29"/>
      <c r="N125" s="98"/>
      <c r="O125" s="98"/>
      <c r="P125" s="99"/>
      <c r="Q125" s="100"/>
      <c r="R125" s="100"/>
      <c r="S125" s="100"/>
      <c r="T125" s="100"/>
    </row>
    <row r="126" spans="9:20" x14ac:dyDescent="0.6">
      <c r="L126" s="29"/>
      <c r="M126" s="29"/>
      <c r="N126" s="98"/>
      <c r="O126" s="98"/>
      <c r="P126" s="99"/>
      <c r="Q126" s="100"/>
      <c r="R126" s="100"/>
      <c r="S126" s="100"/>
      <c r="T126" s="100"/>
    </row>
    <row r="127" spans="9:20" x14ac:dyDescent="0.6">
      <c r="I127" s="97"/>
      <c r="L127" s="29"/>
      <c r="M127" s="29"/>
      <c r="N127" s="98"/>
      <c r="O127" s="98"/>
      <c r="P127" s="99"/>
      <c r="Q127" s="100"/>
      <c r="R127" s="100"/>
      <c r="S127" s="100"/>
      <c r="T127" s="100"/>
    </row>
    <row r="128" spans="9:20" x14ac:dyDescent="0.6">
      <c r="L128" s="29"/>
      <c r="M128" s="29"/>
      <c r="N128" s="98"/>
      <c r="O128" s="98"/>
      <c r="P128" s="99"/>
      <c r="Q128" s="100"/>
      <c r="R128" s="100"/>
      <c r="S128" s="100"/>
      <c r="T128" s="100"/>
    </row>
    <row r="129" spans="9:20" x14ac:dyDescent="0.6">
      <c r="I129" s="97"/>
      <c r="L129" s="29"/>
      <c r="M129" s="29"/>
      <c r="N129" s="98"/>
      <c r="O129" s="98"/>
      <c r="P129" s="99"/>
      <c r="Q129" s="100"/>
      <c r="R129" s="100"/>
      <c r="S129" s="100"/>
      <c r="T129" s="100"/>
    </row>
    <row r="130" spans="9:20" x14ac:dyDescent="0.6">
      <c r="L130" s="29"/>
      <c r="M130" s="29"/>
      <c r="N130" s="98"/>
      <c r="O130" s="98"/>
      <c r="P130" s="99"/>
      <c r="Q130" s="100"/>
      <c r="R130" s="100"/>
      <c r="S130" s="100"/>
      <c r="T130" s="100"/>
    </row>
    <row r="131" spans="9:20" x14ac:dyDescent="0.6">
      <c r="I131" s="97"/>
      <c r="L131" s="29"/>
      <c r="M131" s="29"/>
      <c r="N131" s="98"/>
      <c r="O131" s="98"/>
      <c r="P131" s="99"/>
      <c r="Q131" s="100"/>
      <c r="R131" s="100"/>
      <c r="S131" s="100"/>
      <c r="T131" s="100"/>
    </row>
    <row r="132" spans="9:20" x14ac:dyDescent="0.6">
      <c r="L132" s="29"/>
      <c r="M132" s="29"/>
      <c r="N132" s="98"/>
      <c r="O132" s="98"/>
      <c r="P132" s="99"/>
      <c r="Q132" s="100"/>
      <c r="R132" s="100"/>
      <c r="S132" s="100"/>
      <c r="T132" s="100"/>
    </row>
    <row r="133" spans="9:20" x14ac:dyDescent="0.6">
      <c r="I133" s="97"/>
      <c r="L133" s="29"/>
      <c r="M133" s="29"/>
      <c r="N133" s="98"/>
      <c r="O133" s="98"/>
      <c r="P133" s="99"/>
      <c r="Q133" s="100"/>
      <c r="R133" s="100"/>
      <c r="S133" s="100"/>
      <c r="T133" s="100"/>
    </row>
    <row r="134" spans="9:20" x14ac:dyDescent="0.6">
      <c r="L134" s="29"/>
      <c r="M134" s="29"/>
      <c r="N134" s="98"/>
      <c r="O134" s="98"/>
      <c r="P134" s="99"/>
      <c r="Q134" s="100"/>
      <c r="R134" s="100"/>
      <c r="S134" s="100"/>
      <c r="T134" s="100"/>
    </row>
    <row r="135" spans="9:20" x14ac:dyDescent="0.6">
      <c r="I135" s="97"/>
      <c r="L135" s="29"/>
      <c r="M135" s="29"/>
      <c r="N135" s="98"/>
      <c r="O135" s="98"/>
      <c r="P135" s="99"/>
      <c r="Q135" s="100"/>
      <c r="R135" s="100"/>
      <c r="S135" s="100"/>
      <c r="T135" s="100"/>
    </row>
    <row r="136" spans="9:20" x14ac:dyDescent="0.6">
      <c r="L136" s="29"/>
      <c r="M136" s="29"/>
      <c r="N136" s="98"/>
      <c r="O136" s="98"/>
      <c r="P136" s="99"/>
      <c r="Q136" s="100"/>
      <c r="R136" s="100"/>
      <c r="S136" s="100"/>
      <c r="T136" s="100"/>
    </row>
    <row r="137" spans="9:20" x14ac:dyDescent="0.6">
      <c r="I137" s="97"/>
      <c r="L137" s="29"/>
      <c r="M137" s="29"/>
      <c r="N137" s="98"/>
      <c r="O137" s="98"/>
      <c r="P137" s="99"/>
      <c r="Q137" s="100"/>
      <c r="R137" s="100"/>
      <c r="S137" s="100"/>
      <c r="T137" s="100"/>
    </row>
    <row r="138" spans="9:20" x14ac:dyDescent="0.6">
      <c r="L138" s="29"/>
      <c r="M138" s="29"/>
      <c r="N138" s="98"/>
      <c r="O138" s="98"/>
      <c r="P138" s="99"/>
      <c r="Q138" s="100"/>
      <c r="R138" s="100"/>
      <c r="S138" s="100"/>
      <c r="T138" s="100"/>
    </row>
    <row r="139" spans="9:20" x14ac:dyDescent="0.6">
      <c r="I139" s="97"/>
      <c r="L139" s="29"/>
      <c r="M139" s="29"/>
      <c r="N139" s="98"/>
      <c r="O139" s="98"/>
      <c r="P139" s="99"/>
      <c r="Q139" s="100"/>
      <c r="R139" s="100"/>
      <c r="S139" s="100"/>
      <c r="T139" s="100"/>
    </row>
    <row r="140" spans="9:20" x14ac:dyDescent="0.6">
      <c r="L140" s="29"/>
      <c r="M140" s="29"/>
      <c r="N140" s="98"/>
      <c r="O140" s="98"/>
      <c r="P140" s="99"/>
      <c r="Q140" s="100"/>
      <c r="R140" s="100"/>
      <c r="S140" s="100"/>
      <c r="T140" s="100"/>
    </row>
    <row r="141" spans="9:20" x14ac:dyDescent="0.6">
      <c r="I141" s="97"/>
      <c r="L141" s="29"/>
      <c r="M141" s="29"/>
      <c r="N141" s="98"/>
      <c r="O141" s="98"/>
      <c r="P141" s="99"/>
      <c r="Q141" s="100"/>
      <c r="R141" s="100"/>
      <c r="S141" s="100"/>
      <c r="T141" s="100"/>
    </row>
    <row r="142" spans="9:20" x14ac:dyDescent="0.6">
      <c r="L142" s="29"/>
      <c r="M142" s="29"/>
      <c r="N142" s="98"/>
      <c r="O142" s="98"/>
      <c r="P142" s="99"/>
      <c r="Q142" s="100"/>
      <c r="R142" s="100"/>
      <c r="S142" s="100"/>
      <c r="T142" s="100"/>
    </row>
    <row r="143" spans="9:20" x14ac:dyDescent="0.6">
      <c r="I143" s="97"/>
      <c r="L143" s="29"/>
      <c r="M143" s="29"/>
      <c r="N143" s="98"/>
      <c r="O143" s="98"/>
      <c r="P143" s="99"/>
      <c r="Q143" s="100"/>
      <c r="R143" s="100"/>
      <c r="S143" s="100"/>
      <c r="T143" s="100"/>
    </row>
    <row r="144" spans="9:20" x14ac:dyDescent="0.6">
      <c r="L144" s="29"/>
      <c r="M144" s="29"/>
      <c r="N144" s="98"/>
      <c r="O144" s="98"/>
      <c r="P144" s="99"/>
      <c r="Q144" s="100"/>
      <c r="R144" s="100"/>
      <c r="S144" s="100"/>
      <c r="T144" s="100"/>
    </row>
    <row r="145" spans="9:20" x14ac:dyDescent="0.6">
      <c r="I145" s="97"/>
      <c r="L145" s="29"/>
      <c r="M145" s="29"/>
      <c r="N145" s="98"/>
      <c r="O145" s="98"/>
      <c r="P145" s="99"/>
      <c r="Q145" s="100"/>
      <c r="R145" s="100"/>
      <c r="S145" s="100"/>
      <c r="T145" s="100"/>
    </row>
    <row r="146" spans="9:20" x14ac:dyDescent="0.6">
      <c r="L146" s="29"/>
      <c r="M146" s="29"/>
      <c r="N146" s="98"/>
      <c r="O146" s="98"/>
      <c r="P146" s="99"/>
      <c r="Q146" s="100"/>
      <c r="R146" s="100"/>
      <c r="S146" s="100"/>
      <c r="T146" s="100"/>
    </row>
    <row r="147" spans="9:20" x14ac:dyDescent="0.6">
      <c r="I147" s="97"/>
      <c r="L147" s="29"/>
      <c r="M147" s="29"/>
      <c r="N147" s="98"/>
      <c r="O147" s="98"/>
      <c r="P147" s="99"/>
      <c r="Q147" s="100"/>
      <c r="R147" s="100"/>
      <c r="S147" s="100"/>
      <c r="T147" s="100"/>
    </row>
    <row r="148" spans="9:20" x14ac:dyDescent="0.6">
      <c r="L148" s="29"/>
      <c r="M148" s="29"/>
      <c r="N148" s="98"/>
      <c r="O148" s="98"/>
      <c r="P148" s="99"/>
      <c r="Q148" s="100"/>
      <c r="R148" s="100"/>
      <c r="S148" s="100"/>
      <c r="T148" s="100"/>
    </row>
    <row r="149" spans="9:20" x14ac:dyDescent="0.6">
      <c r="I149" s="97"/>
      <c r="L149" s="29"/>
      <c r="M149" s="29"/>
      <c r="N149" s="98"/>
      <c r="O149" s="98"/>
      <c r="P149" s="99"/>
      <c r="Q149" s="100"/>
      <c r="R149" s="100"/>
      <c r="S149" s="100"/>
      <c r="T149" s="100"/>
    </row>
    <row r="150" spans="9:20" x14ac:dyDescent="0.6">
      <c r="L150" s="29"/>
      <c r="M150" s="29"/>
      <c r="N150" s="98"/>
      <c r="O150" s="98"/>
      <c r="P150" s="99"/>
      <c r="Q150" s="100"/>
      <c r="R150" s="100"/>
      <c r="S150" s="100"/>
      <c r="T150" s="100"/>
    </row>
    <row r="151" spans="9:20" x14ac:dyDescent="0.6">
      <c r="I151" s="97"/>
      <c r="L151" s="29"/>
      <c r="M151" s="29"/>
      <c r="N151" s="98"/>
      <c r="O151" s="98"/>
      <c r="P151" s="99"/>
      <c r="Q151" s="100"/>
      <c r="R151" s="100"/>
      <c r="S151" s="100"/>
      <c r="T151" s="100"/>
    </row>
    <row r="152" spans="9:20" x14ac:dyDescent="0.6">
      <c r="L152" s="29"/>
      <c r="M152" s="29"/>
      <c r="N152" s="98"/>
      <c r="O152" s="98"/>
      <c r="P152" s="99"/>
      <c r="Q152" s="100"/>
      <c r="R152" s="100"/>
      <c r="S152" s="100"/>
      <c r="T152" s="100"/>
    </row>
    <row r="153" spans="9:20" x14ac:dyDescent="0.6">
      <c r="I153" s="97"/>
      <c r="L153" s="29"/>
      <c r="M153" s="29"/>
      <c r="N153" s="98"/>
      <c r="O153" s="98"/>
      <c r="P153" s="99"/>
      <c r="Q153" s="100"/>
      <c r="R153" s="100"/>
      <c r="S153" s="100"/>
      <c r="T153" s="100"/>
    </row>
    <row r="154" spans="9:20" x14ac:dyDescent="0.6">
      <c r="L154" s="29"/>
      <c r="M154" s="29"/>
      <c r="N154" s="98"/>
      <c r="O154" s="98"/>
      <c r="P154" s="99"/>
      <c r="Q154" s="100"/>
      <c r="R154" s="100"/>
      <c r="S154" s="100"/>
      <c r="T154" s="100"/>
    </row>
    <row r="155" spans="9:20" x14ac:dyDescent="0.6">
      <c r="I155" s="97"/>
      <c r="L155" s="29"/>
      <c r="M155" s="29"/>
      <c r="N155" s="98"/>
      <c r="O155" s="98"/>
      <c r="P155" s="99"/>
      <c r="Q155" s="100"/>
      <c r="R155" s="100"/>
      <c r="S155" s="100"/>
      <c r="T155" s="100"/>
    </row>
    <row r="156" spans="9:20" x14ac:dyDescent="0.6">
      <c r="L156" s="29"/>
      <c r="M156" s="29"/>
      <c r="N156" s="98"/>
      <c r="O156" s="98"/>
      <c r="P156" s="99"/>
      <c r="Q156" s="100"/>
      <c r="R156" s="100"/>
      <c r="S156" s="100"/>
      <c r="T156" s="100"/>
    </row>
    <row r="157" spans="9:20" x14ac:dyDescent="0.6">
      <c r="I157" s="97"/>
      <c r="L157" s="29"/>
      <c r="M157" s="29"/>
      <c r="N157" s="98"/>
      <c r="O157" s="98"/>
      <c r="P157" s="99"/>
      <c r="Q157" s="100"/>
      <c r="R157" s="100"/>
      <c r="S157" s="100"/>
      <c r="T157" s="100"/>
    </row>
    <row r="158" spans="9:20" x14ac:dyDescent="0.6">
      <c r="L158" s="29"/>
      <c r="M158" s="29"/>
      <c r="N158" s="98"/>
      <c r="O158" s="98"/>
      <c r="P158" s="99"/>
      <c r="Q158" s="100"/>
      <c r="R158" s="100"/>
      <c r="S158" s="100"/>
      <c r="T158" s="100"/>
    </row>
    <row r="159" spans="9:20" x14ac:dyDescent="0.6">
      <c r="I159" s="97"/>
      <c r="L159" s="29"/>
      <c r="M159" s="29"/>
      <c r="N159" s="98"/>
      <c r="O159" s="98"/>
      <c r="P159" s="99"/>
      <c r="Q159" s="100"/>
      <c r="R159" s="100"/>
      <c r="S159" s="100"/>
      <c r="T159" s="100"/>
    </row>
    <row r="160" spans="9:20" x14ac:dyDescent="0.6">
      <c r="L160" s="29"/>
      <c r="M160" s="29"/>
      <c r="N160" s="98"/>
      <c r="O160" s="98"/>
      <c r="P160" s="99"/>
      <c r="Q160" s="100"/>
      <c r="R160" s="100"/>
      <c r="S160" s="100"/>
      <c r="T160" s="100"/>
    </row>
    <row r="161" spans="9:20" x14ac:dyDescent="0.6">
      <c r="I161" s="97"/>
      <c r="L161" s="29"/>
      <c r="M161" s="29"/>
      <c r="N161" s="98"/>
      <c r="O161" s="98"/>
      <c r="P161" s="99"/>
      <c r="Q161" s="100"/>
      <c r="R161" s="100"/>
      <c r="S161" s="100"/>
      <c r="T161" s="100"/>
    </row>
    <row r="162" spans="9:20" x14ac:dyDescent="0.6">
      <c r="L162" s="29"/>
      <c r="M162" s="29"/>
      <c r="N162" s="98"/>
      <c r="O162" s="98"/>
      <c r="P162" s="99"/>
      <c r="Q162" s="100"/>
      <c r="R162" s="100"/>
      <c r="S162" s="100"/>
      <c r="T162" s="100"/>
    </row>
    <row r="163" spans="9:20" x14ac:dyDescent="0.6">
      <c r="I163" s="97"/>
      <c r="L163" s="29"/>
      <c r="M163" s="29"/>
      <c r="N163" s="98"/>
      <c r="O163" s="98"/>
      <c r="P163" s="99"/>
      <c r="Q163" s="100"/>
      <c r="R163" s="100"/>
      <c r="S163" s="100"/>
      <c r="T163" s="100"/>
    </row>
    <row r="164" spans="9:20" x14ac:dyDescent="0.6">
      <c r="L164" s="29"/>
      <c r="M164" s="29"/>
      <c r="N164" s="98"/>
      <c r="O164" s="98"/>
      <c r="P164" s="99"/>
      <c r="Q164" s="100"/>
      <c r="R164" s="100"/>
      <c r="S164" s="100"/>
      <c r="T164" s="100"/>
    </row>
    <row r="165" spans="9:20" x14ac:dyDescent="0.6">
      <c r="I165" s="97"/>
      <c r="L165" s="29"/>
      <c r="M165" s="29"/>
      <c r="N165" s="98"/>
      <c r="O165" s="98"/>
      <c r="P165" s="99"/>
      <c r="Q165" s="100"/>
      <c r="R165" s="100"/>
      <c r="S165" s="100"/>
      <c r="T165" s="100"/>
    </row>
    <row r="166" spans="9:20" x14ac:dyDescent="0.6">
      <c r="L166" s="29"/>
      <c r="M166" s="29"/>
      <c r="N166" s="98"/>
      <c r="O166" s="98"/>
      <c r="P166" s="99"/>
      <c r="Q166" s="100"/>
      <c r="R166" s="100"/>
      <c r="S166" s="100"/>
      <c r="T166" s="100"/>
    </row>
    <row r="167" spans="9:20" x14ac:dyDescent="0.6">
      <c r="I167" s="97"/>
      <c r="L167" s="29"/>
      <c r="M167" s="29"/>
      <c r="N167" s="98"/>
      <c r="O167" s="98"/>
      <c r="P167" s="99"/>
      <c r="Q167" s="100"/>
      <c r="R167" s="100"/>
      <c r="S167" s="100"/>
      <c r="T167" s="100"/>
    </row>
    <row r="168" spans="9:20" x14ac:dyDescent="0.6">
      <c r="L168" s="29"/>
      <c r="M168" s="29"/>
      <c r="N168" s="98"/>
      <c r="O168" s="98"/>
      <c r="P168" s="99"/>
      <c r="Q168" s="100"/>
      <c r="R168" s="100"/>
      <c r="S168" s="100"/>
      <c r="T168" s="100"/>
    </row>
    <row r="169" spans="9:20" x14ac:dyDescent="0.6">
      <c r="I169" s="97"/>
      <c r="L169" s="29"/>
      <c r="M169" s="29"/>
      <c r="N169" s="98"/>
      <c r="O169" s="98"/>
      <c r="P169" s="99"/>
      <c r="Q169" s="100"/>
      <c r="R169" s="100"/>
      <c r="S169" s="100"/>
      <c r="T169" s="100"/>
    </row>
    <row r="170" spans="9:20" x14ac:dyDescent="0.6">
      <c r="L170" s="29"/>
      <c r="M170" s="29"/>
      <c r="N170" s="98"/>
      <c r="O170" s="98"/>
      <c r="P170" s="99"/>
      <c r="Q170" s="100"/>
      <c r="R170" s="100"/>
      <c r="S170" s="100"/>
      <c r="T170" s="100"/>
    </row>
    <row r="171" spans="9:20" x14ac:dyDescent="0.6">
      <c r="I171" s="97"/>
      <c r="L171" s="29"/>
      <c r="M171" s="29"/>
      <c r="N171" s="98"/>
      <c r="O171" s="98"/>
      <c r="P171" s="99"/>
      <c r="Q171" s="100"/>
      <c r="R171" s="100"/>
      <c r="S171" s="100"/>
      <c r="T171" s="100"/>
    </row>
    <row r="172" spans="9:20" x14ac:dyDescent="0.6">
      <c r="L172" s="29"/>
      <c r="M172" s="29"/>
      <c r="N172" s="98"/>
      <c r="O172" s="98"/>
      <c r="P172" s="99"/>
      <c r="Q172" s="100"/>
      <c r="R172" s="100"/>
      <c r="S172" s="100"/>
      <c r="T172" s="100"/>
    </row>
    <row r="173" spans="9:20" x14ac:dyDescent="0.6">
      <c r="I173" s="97"/>
      <c r="L173" s="29"/>
      <c r="M173" s="29"/>
      <c r="N173" s="98"/>
      <c r="O173" s="98"/>
      <c r="P173" s="99"/>
      <c r="Q173" s="100"/>
      <c r="R173" s="100"/>
      <c r="S173" s="100"/>
      <c r="T173" s="100"/>
    </row>
    <row r="174" spans="9:20" x14ac:dyDescent="0.6">
      <c r="L174" s="29"/>
      <c r="M174" s="29"/>
      <c r="N174" s="98"/>
      <c r="O174" s="98"/>
      <c r="P174" s="99"/>
      <c r="Q174" s="100"/>
      <c r="R174" s="100"/>
      <c r="S174" s="100"/>
      <c r="T174" s="100"/>
    </row>
    <row r="175" spans="9:20" x14ac:dyDescent="0.6">
      <c r="I175" s="97"/>
      <c r="L175" s="29"/>
      <c r="M175" s="29"/>
      <c r="N175" s="98"/>
      <c r="O175" s="98"/>
      <c r="P175" s="99"/>
      <c r="Q175" s="100"/>
      <c r="R175" s="100"/>
      <c r="S175" s="100"/>
      <c r="T175" s="100"/>
    </row>
    <row r="176" spans="9:20" x14ac:dyDescent="0.6">
      <c r="L176" s="29"/>
      <c r="M176" s="29"/>
      <c r="N176" s="98"/>
      <c r="O176" s="98"/>
      <c r="P176" s="99"/>
      <c r="Q176" s="100"/>
      <c r="R176" s="100"/>
      <c r="S176" s="100"/>
      <c r="T176" s="100"/>
    </row>
    <row r="177" spans="9:20" x14ac:dyDescent="0.6">
      <c r="I177" s="97"/>
      <c r="L177" s="29"/>
      <c r="M177" s="29"/>
      <c r="N177" s="98"/>
      <c r="O177" s="98"/>
      <c r="P177" s="99"/>
      <c r="Q177" s="100"/>
      <c r="R177" s="100"/>
      <c r="S177" s="100"/>
      <c r="T177" s="100"/>
    </row>
    <row r="178" spans="9:20" x14ac:dyDescent="0.6">
      <c r="L178" s="29"/>
      <c r="M178" s="29"/>
      <c r="N178" s="98"/>
      <c r="O178" s="98"/>
      <c r="P178" s="99"/>
      <c r="Q178" s="100"/>
      <c r="R178" s="100"/>
      <c r="S178" s="100"/>
      <c r="T178" s="100"/>
    </row>
    <row r="179" spans="9:20" x14ac:dyDescent="0.6">
      <c r="I179" s="97"/>
      <c r="L179" s="29"/>
      <c r="M179" s="29"/>
      <c r="N179" s="98"/>
      <c r="O179" s="98"/>
      <c r="P179" s="99"/>
      <c r="Q179" s="100"/>
      <c r="R179" s="100"/>
      <c r="S179" s="100"/>
      <c r="T179" s="100"/>
    </row>
    <row r="180" spans="9:20" x14ac:dyDescent="0.6">
      <c r="L180" s="29"/>
      <c r="M180" s="29"/>
      <c r="N180" s="98"/>
      <c r="O180" s="98"/>
      <c r="P180" s="99"/>
      <c r="Q180" s="100"/>
      <c r="R180" s="100"/>
      <c r="S180" s="100"/>
      <c r="T180" s="100"/>
    </row>
    <row r="181" spans="9:20" x14ac:dyDescent="0.6">
      <c r="I181" s="97"/>
      <c r="L181" s="29"/>
      <c r="M181" s="29"/>
      <c r="N181" s="98"/>
      <c r="O181" s="98"/>
      <c r="P181" s="99"/>
      <c r="Q181" s="100"/>
      <c r="R181" s="100"/>
      <c r="S181" s="100"/>
      <c r="T181" s="100"/>
    </row>
    <row r="182" spans="9:20" x14ac:dyDescent="0.6">
      <c r="L182" s="29"/>
      <c r="M182" s="29"/>
      <c r="N182" s="98"/>
      <c r="O182" s="98"/>
      <c r="P182" s="99"/>
      <c r="Q182" s="100"/>
      <c r="R182" s="100"/>
      <c r="S182" s="100"/>
      <c r="T182" s="100"/>
    </row>
    <row r="183" spans="9:20" x14ac:dyDescent="0.6">
      <c r="I183" s="97"/>
      <c r="L183" s="29"/>
      <c r="M183" s="29"/>
      <c r="N183" s="98"/>
      <c r="O183" s="98"/>
      <c r="P183" s="99"/>
      <c r="Q183" s="100"/>
      <c r="R183" s="100"/>
      <c r="S183" s="100"/>
      <c r="T183" s="100"/>
    </row>
    <row r="184" spans="9:20" x14ac:dyDescent="0.6">
      <c r="L184" s="29"/>
      <c r="M184" s="29"/>
      <c r="N184" s="98"/>
      <c r="O184" s="98"/>
      <c r="P184" s="99"/>
      <c r="Q184" s="100"/>
      <c r="R184" s="100"/>
      <c r="S184" s="100"/>
      <c r="T184" s="100"/>
    </row>
    <row r="185" spans="9:20" x14ac:dyDescent="0.6">
      <c r="I185" s="97"/>
      <c r="L185" s="29"/>
      <c r="M185" s="29"/>
      <c r="N185" s="98"/>
      <c r="O185" s="98"/>
      <c r="P185" s="99"/>
      <c r="Q185" s="100"/>
      <c r="R185" s="100"/>
      <c r="S185" s="100"/>
      <c r="T185" s="100"/>
    </row>
    <row r="186" spans="9:20" x14ac:dyDescent="0.6">
      <c r="L186" s="29"/>
      <c r="M186" s="29"/>
      <c r="N186" s="98"/>
      <c r="O186" s="98"/>
      <c r="P186" s="99"/>
      <c r="Q186" s="100"/>
      <c r="R186" s="100"/>
      <c r="S186" s="100"/>
      <c r="T186" s="100"/>
    </row>
    <row r="187" spans="9:20" x14ac:dyDescent="0.6">
      <c r="I187" s="97"/>
      <c r="L187" s="29"/>
      <c r="M187" s="29"/>
      <c r="N187" s="98"/>
      <c r="O187" s="98"/>
      <c r="P187" s="99"/>
      <c r="Q187" s="100"/>
      <c r="R187" s="100"/>
      <c r="S187" s="100"/>
      <c r="T187" s="100"/>
    </row>
    <row r="188" spans="9:20" x14ac:dyDescent="0.6">
      <c r="L188" s="29"/>
      <c r="M188" s="29"/>
      <c r="N188" s="98"/>
      <c r="O188" s="98"/>
      <c r="P188" s="99"/>
      <c r="Q188" s="100"/>
      <c r="R188" s="100"/>
      <c r="S188" s="100"/>
      <c r="T188" s="100"/>
    </row>
    <row r="189" spans="9:20" x14ac:dyDescent="0.6">
      <c r="I189" s="97"/>
      <c r="L189" s="29"/>
      <c r="M189" s="29"/>
      <c r="N189" s="98"/>
      <c r="O189" s="98"/>
      <c r="P189" s="99"/>
      <c r="Q189" s="100"/>
      <c r="R189" s="100"/>
      <c r="S189" s="100"/>
      <c r="T189" s="100"/>
    </row>
    <row r="190" spans="9:20" x14ac:dyDescent="0.6">
      <c r="L190" s="29"/>
      <c r="M190" s="29"/>
      <c r="N190" s="98"/>
      <c r="O190" s="98"/>
      <c r="P190" s="99"/>
      <c r="Q190" s="100"/>
      <c r="R190" s="100"/>
      <c r="S190" s="100"/>
      <c r="T190" s="100"/>
    </row>
    <row r="191" spans="9:20" x14ac:dyDescent="0.6">
      <c r="I191" s="97"/>
      <c r="L191" s="29"/>
      <c r="M191" s="29"/>
      <c r="N191" s="98"/>
      <c r="O191" s="98"/>
      <c r="P191" s="99"/>
      <c r="Q191" s="100"/>
      <c r="R191" s="100"/>
      <c r="S191" s="100"/>
      <c r="T191" s="100"/>
    </row>
    <row r="192" spans="9:20" x14ac:dyDescent="0.6">
      <c r="L192" s="29"/>
      <c r="M192" s="29"/>
      <c r="N192" s="98"/>
      <c r="O192" s="98"/>
      <c r="P192" s="99"/>
      <c r="Q192" s="100"/>
      <c r="R192" s="100"/>
      <c r="S192" s="100"/>
      <c r="T192" s="100"/>
    </row>
    <row r="193" spans="9:20" x14ac:dyDescent="0.6">
      <c r="I193" s="97"/>
      <c r="L193" s="29"/>
      <c r="M193" s="29"/>
      <c r="N193" s="98"/>
      <c r="O193" s="98"/>
      <c r="P193" s="99"/>
      <c r="Q193" s="100"/>
      <c r="R193" s="100"/>
      <c r="S193" s="100"/>
      <c r="T193" s="100"/>
    </row>
    <row r="194" spans="9:20" x14ac:dyDescent="0.6">
      <c r="L194" s="29"/>
      <c r="M194" s="29"/>
      <c r="N194" s="98"/>
      <c r="O194" s="98"/>
      <c r="P194" s="99"/>
      <c r="Q194" s="100"/>
      <c r="R194" s="100"/>
      <c r="S194" s="100"/>
      <c r="T194" s="100"/>
    </row>
    <row r="195" spans="9:20" x14ac:dyDescent="0.6">
      <c r="I195" s="97"/>
      <c r="L195" s="29"/>
      <c r="M195" s="29"/>
      <c r="N195" s="98"/>
      <c r="O195" s="98"/>
      <c r="P195" s="99"/>
      <c r="Q195" s="100"/>
      <c r="R195" s="100"/>
      <c r="S195" s="100"/>
      <c r="T195" s="100"/>
    </row>
    <row r="196" spans="9:20" x14ac:dyDescent="0.6">
      <c r="L196" s="29"/>
      <c r="M196" s="29"/>
      <c r="N196" s="98"/>
      <c r="O196" s="98"/>
      <c r="P196" s="99"/>
      <c r="Q196" s="100"/>
      <c r="R196" s="100"/>
      <c r="S196" s="100"/>
      <c r="T196" s="100"/>
    </row>
    <row r="197" spans="9:20" x14ac:dyDescent="0.6">
      <c r="I197" s="97"/>
      <c r="L197" s="29"/>
      <c r="M197" s="29"/>
      <c r="N197" s="98"/>
      <c r="O197" s="98"/>
      <c r="P197" s="99"/>
      <c r="Q197" s="100"/>
      <c r="R197" s="100"/>
      <c r="S197" s="100"/>
      <c r="T197" s="100"/>
    </row>
    <row r="198" spans="9:20" x14ac:dyDescent="0.6">
      <c r="L198" s="29"/>
      <c r="M198" s="29"/>
      <c r="N198" s="98"/>
      <c r="O198" s="98"/>
      <c r="P198" s="99"/>
      <c r="Q198" s="100"/>
      <c r="R198" s="100"/>
      <c r="S198" s="100"/>
      <c r="T198" s="100"/>
    </row>
    <row r="199" spans="9:20" x14ac:dyDescent="0.6">
      <c r="I199" s="97"/>
      <c r="L199" s="29"/>
      <c r="M199" s="29"/>
      <c r="N199" s="98"/>
      <c r="O199" s="98"/>
      <c r="P199" s="99"/>
      <c r="Q199" s="100"/>
      <c r="R199" s="100"/>
      <c r="S199" s="100"/>
      <c r="T199" s="100"/>
    </row>
    <row r="200" spans="9:20" x14ac:dyDescent="0.6">
      <c r="L200" s="29"/>
      <c r="M200" s="29"/>
      <c r="N200" s="98"/>
      <c r="O200" s="98"/>
      <c r="P200" s="99"/>
      <c r="Q200" s="100"/>
      <c r="R200" s="100"/>
      <c r="S200" s="100"/>
      <c r="T200" s="100"/>
    </row>
    <row r="201" spans="9:20" x14ac:dyDescent="0.6">
      <c r="I201" s="97"/>
      <c r="L201" s="29"/>
      <c r="M201" s="29"/>
      <c r="N201" s="98"/>
      <c r="O201" s="98"/>
      <c r="P201" s="99"/>
      <c r="Q201" s="100"/>
      <c r="R201" s="100"/>
      <c r="S201" s="100"/>
      <c r="T201" s="100"/>
    </row>
    <row r="202" spans="9:20" x14ac:dyDescent="0.6">
      <c r="L202" s="29"/>
      <c r="M202" s="29"/>
      <c r="N202" s="98"/>
      <c r="O202" s="98"/>
      <c r="P202" s="99"/>
      <c r="Q202" s="100"/>
      <c r="R202" s="100"/>
      <c r="S202" s="100"/>
      <c r="T202" s="100"/>
    </row>
    <row r="203" spans="9:20" x14ac:dyDescent="0.6">
      <c r="I203" s="97"/>
      <c r="L203" s="29"/>
      <c r="M203" s="29"/>
      <c r="N203" s="98"/>
      <c r="O203" s="98"/>
      <c r="P203" s="99"/>
      <c r="Q203" s="100"/>
      <c r="R203" s="100"/>
      <c r="S203" s="100"/>
      <c r="T203" s="100"/>
    </row>
    <row r="204" spans="9:20" x14ac:dyDescent="0.6">
      <c r="L204" s="29"/>
      <c r="M204" s="29"/>
      <c r="N204" s="98"/>
      <c r="O204" s="98"/>
      <c r="P204" s="99"/>
      <c r="Q204" s="100"/>
      <c r="R204" s="100"/>
      <c r="S204" s="100"/>
      <c r="T204" s="100"/>
    </row>
    <row r="205" spans="9:20" x14ac:dyDescent="0.6">
      <c r="I205" s="97"/>
      <c r="L205" s="29"/>
      <c r="M205" s="29"/>
      <c r="N205" s="98"/>
      <c r="O205" s="98"/>
      <c r="P205" s="99"/>
      <c r="Q205" s="100"/>
      <c r="R205" s="100"/>
      <c r="S205" s="100"/>
      <c r="T205" s="100"/>
    </row>
    <row r="206" spans="9:20" x14ac:dyDescent="0.6">
      <c r="L206" s="29"/>
      <c r="M206" s="29"/>
      <c r="N206" s="98"/>
      <c r="O206" s="98"/>
      <c r="P206" s="99"/>
      <c r="Q206" s="100"/>
      <c r="R206" s="100"/>
      <c r="S206" s="100"/>
      <c r="T206" s="100"/>
    </row>
    <row r="207" spans="9:20" x14ac:dyDescent="0.6">
      <c r="I207" s="97"/>
      <c r="L207" s="29"/>
      <c r="M207" s="29"/>
      <c r="N207" s="98"/>
      <c r="O207" s="98"/>
      <c r="P207" s="99"/>
      <c r="Q207" s="100"/>
      <c r="R207" s="100"/>
      <c r="S207" s="100"/>
      <c r="T207" s="100"/>
    </row>
    <row r="208" spans="9:20" x14ac:dyDescent="0.6">
      <c r="L208" s="29"/>
      <c r="M208" s="29"/>
      <c r="N208" s="98"/>
      <c r="O208" s="98"/>
      <c r="P208" s="99"/>
      <c r="Q208" s="100"/>
      <c r="R208" s="100"/>
      <c r="S208" s="100"/>
      <c r="T208" s="100"/>
    </row>
    <row r="209" spans="9:20" x14ac:dyDescent="0.6">
      <c r="I209" s="97"/>
      <c r="L209" s="29"/>
      <c r="M209" s="29"/>
      <c r="N209" s="98"/>
      <c r="O209" s="98"/>
      <c r="P209" s="99"/>
      <c r="Q209" s="100"/>
      <c r="R209" s="100"/>
      <c r="S209" s="100"/>
      <c r="T209" s="100"/>
    </row>
    <row r="210" spans="9:20" x14ac:dyDescent="0.6">
      <c r="L210" s="29"/>
      <c r="M210" s="29"/>
      <c r="N210" s="98"/>
      <c r="O210" s="98"/>
      <c r="P210" s="99"/>
      <c r="Q210" s="100"/>
      <c r="R210" s="100"/>
      <c r="S210" s="100"/>
      <c r="T210" s="100"/>
    </row>
    <row r="211" spans="9:20" x14ac:dyDescent="0.6">
      <c r="I211" s="97"/>
      <c r="L211" s="29"/>
      <c r="M211" s="29"/>
      <c r="N211" s="98"/>
      <c r="O211" s="98"/>
      <c r="P211" s="99"/>
      <c r="Q211" s="100"/>
      <c r="R211" s="100"/>
      <c r="S211" s="100"/>
      <c r="T211" s="100"/>
    </row>
    <row r="212" spans="9:20" x14ac:dyDescent="0.6">
      <c r="L212" s="29"/>
      <c r="M212" s="29"/>
      <c r="N212" s="98"/>
      <c r="O212" s="98"/>
      <c r="P212" s="99"/>
      <c r="Q212" s="100"/>
      <c r="R212" s="100"/>
      <c r="S212" s="100"/>
      <c r="T212" s="100"/>
    </row>
    <row r="213" spans="9:20" x14ac:dyDescent="0.6">
      <c r="I213" s="97"/>
      <c r="L213" s="29"/>
      <c r="M213" s="29"/>
      <c r="N213" s="98"/>
      <c r="O213" s="98"/>
      <c r="P213" s="99"/>
      <c r="Q213" s="100"/>
      <c r="R213" s="100"/>
      <c r="S213" s="100"/>
      <c r="T213" s="100"/>
    </row>
    <row r="214" spans="9:20" x14ac:dyDescent="0.6">
      <c r="L214" s="29"/>
      <c r="M214" s="29"/>
      <c r="N214" s="98"/>
      <c r="O214" s="98"/>
      <c r="P214" s="99"/>
      <c r="Q214" s="100"/>
      <c r="R214" s="100"/>
      <c r="S214" s="100"/>
      <c r="T214" s="100"/>
    </row>
    <row r="215" spans="9:20" x14ac:dyDescent="0.6">
      <c r="I215" s="97"/>
      <c r="L215" s="29"/>
      <c r="M215" s="29"/>
      <c r="N215" s="98"/>
      <c r="O215" s="98"/>
      <c r="P215" s="99"/>
      <c r="Q215" s="100"/>
      <c r="R215" s="100"/>
      <c r="S215" s="100"/>
      <c r="T215" s="100"/>
    </row>
    <row r="216" spans="9:20" x14ac:dyDescent="0.6">
      <c r="L216" s="29"/>
      <c r="M216" s="29"/>
      <c r="N216" s="98"/>
      <c r="O216" s="98"/>
      <c r="P216" s="99"/>
      <c r="Q216" s="100"/>
      <c r="R216" s="100"/>
      <c r="S216" s="100"/>
      <c r="T216" s="100"/>
    </row>
    <row r="217" spans="9:20" x14ac:dyDescent="0.6">
      <c r="I217" s="97"/>
      <c r="L217" s="29"/>
      <c r="M217" s="29"/>
      <c r="N217" s="98"/>
      <c r="O217" s="98"/>
      <c r="P217" s="99"/>
      <c r="Q217" s="100"/>
      <c r="R217" s="100"/>
      <c r="S217" s="100"/>
      <c r="T217" s="100"/>
    </row>
    <row r="218" spans="9:20" x14ac:dyDescent="0.6">
      <c r="L218" s="29"/>
      <c r="M218" s="29"/>
      <c r="N218" s="98"/>
      <c r="O218" s="98"/>
      <c r="P218" s="99"/>
      <c r="Q218" s="100"/>
      <c r="R218" s="100"/>
      <c r="S218" s="100"/>
      <c r="T218" s="100"/>
    </row>
    <row r="219" spans="9:20" x14ac:dyDescent="0.6">
      <c r="I219" s="97"/>
      <c r="L219" s="29"/>
      <c r="M219" s="29"/>
      <c r="N219" s="98"/>
      <c r="O219" s="98"/>
      <c r="P219" s="99"/>
      <c r="Q219" s="100"/>
      <c r="R219" s="100"/>
      <c r="S219" s="100"/>
      <c r="T219" s="100"/>
    </row>
    <row r="220" spans="9:20" x14ac:dyDescent="0.6">
      <c r="L220" s="29"/>
      <c r="M220" s="29"/>
      <c r="N220" s="98"/>
      <c r="O220" s="98"/>
      <c r="P220" s="99"/>
      <c r="Q220" s="100"/>
      <c r="R220" s="100"/>
      <c r="S220" s="100"/>
      <c r="T220" s="100"/>
    </row>
    <row r="221" spans="9:20" x14ac:dyDescent="0.6">
      <c r="I221" s="97"/>
      <c r="L221" s="29"/>
      <c r="M221" s="29"/>
      <c r="N221" s="98"/>
      <c r="O221" s="98"/>
      <c r="P221" s="99"/>
      <c r="Q221" s="100"/>
      <c r="R221" s="100"/>
      <c r="S221" s="100"/>
      <c r="T221" s="100"/>
    </row>
    <row r="222" spans="9:20" x14ac:dyDescent="0.6">
      <c r="L222" s="29"/>
      <c r="M222" s="29"/>
      <c r="N222" s="98"/>
      <c r="O222" s="98"/>
      <c r="P222" s="99"/>
      <c r="Q222" s="100"/>
      <c r="R222" s="100"/>
      <c r="S222" s="100"/>
      <c r="T222" s="100"/>
    </row>
    <row r="223" spans="9:20" x14ac:dyDescent="0.6">
      <c r="I223" s="97"/>
      <c r="L223" s="29"/>
      <c r="M223" s="29"/>
      <c r="N223" s="98"/>
      <c r="O223" s="98"/>
      <c r="P223" s="99"/>
      <c r="Q223" s="100"/>
      <c r="R223" s="100"/>
      <c r="S223" s="100"/>
      <c r="T223" s="100"/>
    </row>
    <row r="224" spans="9:20" x14ac:dyDescent="0.6">
      <c r="L224" s="29"/>
      <c r="M224" s="29"/>
      <c r="N224" s="98"/>
      <c r="O224" s="98"/>
      <c r="P224" s="99"/>
      <c r="Q224" s="100"/>
      <c r="R224" s="100"/>
      <c r="S224" s="100"/>
      <c r="T224" s="100"/>
    </row>
    <row r="225" spans="9:20" x14ac:dyDescent="0.6">
      <c r="I225" s="97"/>
      <c r="L225" s="29"/>
      <c r="M225" s="29"/>
      <c r="N225" s="98"/>
      <c r="O225" s="98"/>
      <c r="P225" s="99"/>
      <c r="Q225" s="100"/>
      <c r="R225" s="100"/>
      <c r="S225" s="100"/>
      <c r="T225" s="100"/>
    </row>
    <row r="226" spans="9:20" x14ac:dyDescent="0.6">
      <c r="L226" s="29"/>
      <c r="M226" s="29"/>
      <c r="N226" s="98"/>
      <c r="O226" s="98"/>
      <c r="P226" s="99"/>
      <c r="Q226" s="100"/>
      <c r="R226" s="100"/>
      <c r="S226" s="100"/>
      <c r="T226" s="100"/>
    </row>
    <row r="227" spans="9:20" x14ac:dyDescent="0.6">
      <c r="I227" s="97"/>
      <c r="L227" s="29"/>
      <c r="M227" s="29"/>
      <c r="N227" s="98"/>
      <c r="O227" s="98"/>
      <c r="P227" s="99"/>
      <c r="Q227" s="100"/>
      <c r="R227" s="100"/>
      <c r="S227" s="100"/>
      <c r="T227" s="100"/>
    </row>
    <row r="228" spans="9:20" x14ac:dyDescent="0.6">
      <c r="L228" s="29"/>
      <c r="M228" s="29"/>
      <c r="N228" s="98"/>
      <c r="O228" s="98"/>
      <c r="P228" s="99"/>
      <c r="Q228" s="100"/>
      <c r="R228" s="100"/>
      <c r="S228" s="100"/>
      <c r="T228" s="100"/>
    </row>
    <row r="229" spans="9:20" x14ac:dyDescent="0.6">
      <c r="I229" s="97"/>
      <c r="L229" s="29"/>
      <c r="M229" s="29"/>
      <c r="N229" s="98"/>
      <c r="O229" s="98"/>
      <c r="P229" s="99"/>
      <c r="Q229" s="100"/>
      <c r="R229" s="100"/>
      <c r="S229" s="100"/>
      <c r="T229" s="100"/>
    </row>
    <row r="230" spans="9:20" x14ac:dyDescent="0.6">
      <c r="L230" s="29"/>
      <c r="M230" s="29"/>
      <c r="N230" s="98"/>
      <c r="O230" s="98"/>
      <c r="P230" s="99"/>
      <c r="Q230" s="100"/>
      <c r="R230" s="100"/>
      <c r="S230" s="100"/>
      <c r="T230" s="100"/>
    </row>
    <row r="231" spans="9:20" x14ac:dyDescent="0.6">
      <c r="I231" s="97"/>
      <c r="L231" s="29"/>
      <c r="M231" s="29"/>
      <c r="N231" s="98"/>
      <c r="O231" s="98"/>
      <c r="P231" s="99"/>
      <c r="Q231" s="100"/>
      <c r="R231" s="100"/>
      <c r="S231" s="100"/>
      <c r="T231" s="100"/>
    </row>
    <row r="232" spans="9:20" x14ac:dyDescent="0.6">
      <c r="L232" s="29"/>
      <c r="M232" s="29"/>
      <c r="N232" s="98"/>
      <c r="O232" s="98"/>
      <c r="P232" s="99"/>
      <c r="Q232" s="100"/>
      <c r="R232" s="100"/>
      <c r="S232" s="100"/>
      <c r="T232" s="100"/>
    </row>
    <row r="233" spans="9:20" x14ac:dyDescent="0.6">
      <c r="I233" s="97"/>
      <c r="L233" s="29"/>
      <c r="M233" s="29"/>
      <c r="N233" s="98"/>
      <c r="O233" s="98"/>
      <c r="P233" s="99"/>
      <c r="Q233" s="100"/>
      <c r="R233" s="100"/>
      <c r="S233" s="100"/>
      <c r="T233" s="100"/>
    </row>
    <row r="234" spans="9:20" x14ac:dyDescent="0.6">
      <c r="L234" s="29"/>
      <c r="M234" s="29"/>
      <c r="N234" s="98"/>
      <c r="O234" s="98"/>
      <c r="P234" s="99"/>
      <c r="Q234" s="100"/>
      <c r="R234" s="100"/>
      <c r="S234" s="100"/>
      <c r="T234" s="100"/>
    </row>
    <row r="235" spans="9:20" x14ac:dyDescent="0.6">
      <c r="I235" s="97"/>
      <c r="L235" s="29"/>
      <c r="M235" s="29"/>
      <c r="N235" s="98"/>
      <c r="O235" s="98"/>
      <c r="P235" s="99"/>
      <c r="Q235" s="100"/>
      <c r="R235" s="100"/>
      <c r="S235" s="100"/>
      <c r="T235" s="100"/>
    </row>
    <row r="236" spans="9:20" x14ac:dyDescent="0.6">
      <c r="L236" s="29"/>
      <c r="M236" s="29"/>
      <c r="N236" s="98"/>
      <c r="O236" s="98"/>
      <c r="P236" s="99"/>
      <c r="Q236" s="100"/>
      <c r="R236" s="100"/>
      <c r="S236" s="100"/>
      <c r="T236" s="100"/>
    </row>
    <row r="237" spans="9:20" x14ac:dyDescent="0.6">
      <c r="I237" s="97"/>
      <c r="L237" s="29"/>
      <c r="M237" s="29"/>
      <c r="N237" s="98"/>
      <c r="O237" s="98"/>
      <c r="P237" s="99"/>
      <c r="Q237" s="100"/>
      <c r="R237" s="100"/>
      <c r="S237" s="100"/>
      <c r="T237" s="100"/>
    </row>
    <row r="238" spans="9:20" x14ac:dyDescent="0.6">
      <c r="L238" s="29"/>
      <c r="M238" s="29"/>
      <c r="N238" s="98"/>
      <c r="O238" s="98"/>
      <c r="P238" s="99"/>
      <c r="Q238" s="100"/>
      <c r="R238" s="100"/>
      <c r="S238" s="100"/>
      <c r="T238" s="100"/>
    </row>
    <row r="239" spans="9:20" x14ac:dyDescent="0.6">
      <c r="I239" s="97"/>
      <c r="L239" s="29"/>
      <c r="M239" s="29"/>
      <c r="N239" s="98"/>
      <c r="O239" s="98"/>
      <c r="P239" s="99"/>
      <c r="Q239" s="100"/>
      <c r="R239" s="100"/>
      <c r="S239" s="100"/>
      <c r="T239" s="100"/>
    </row>
    <row r="240" spans="9:20" x14ac:dyDescent="0.6">
      <c r="L240" s="29"/>
      <c r="M240" s="29"/>
      <c r="N240" s="98"/>
      <c r="O240" s="98"/>
      <c r="P240" s="99"/>
      <c r="Q240" s="100"/>
      <c r="R240" s="100"/>
      <c r="S240" s="100"/>
      <c r="T240" s="100"/>
    </row>
    <row r="241" spans="9:20" x14ac:dyDescent="0.6">
      <c r="I241" s="97"/>
      <c r="L241" s="29"/>
      <c r="M241" s="29"/>
      <c r="N241" s="98"/>
      <c r="O241" s="98"/>
      <c r="P241" s="99"/>
      <c r="Q241" s="100"/>
      <c r="R241" s="100"/>
      <c r="S241" s="100"/>
      <c r="T241" s="100"/>
    </row>
    <row r="242" spans="9:20" x14ac:dyDescent="0.6">
      <c r="L242" s="29"/>
      <c r="M242" s="29"/>
      <c r="N242" s="98"/>
      <c r="O242" s="98"/>
      <c r="P242" s="99"/>
      <c r="Q242" s="100"/>
      <c r="R242" s="100"/>
      <c r="S242" s="100"/>
      <c r="T242" s="100"/>
    </row>
    <row r="243" spans="9:20" x14ac:dyDescent="0.6">
      <c r="I243" s="97"/>
      <c r="L243" s="29"/>
      <c r="M243" s="29"/>
      <c r="N243" s="98"/>
      <c r="O243" s="98"/>
      <c r="P243" s="99"/>
      <c r="Q243" s="100"/>
      <c r="R243" s="100"/>
      <c r="S243" s="100"/>
      <c r="T243" s="100"/>
    </row>
    <row r="244" spans="9:20" x14ac:dyDescent="0.6">
      <c r="L244" s="29"/>
      <c r="M244" s="29"/>
      <c r="N244" s="98"/>
      <c r="O244" s="98"/>
      <c r="P244" s="99"/>
      <c r="Q244" s="100"/>
      <c r="R244" s="100"/>
      <c r="S244" s="100"/>
      <c r="T244" s="100"/>
    </row>
    <row r="245" spans="9:20" x14ac:dyDescent="0.6">
      <c r="I245" s="97"/>
      <c r="L245" s="29"/>
      <c r="M245" s="29"/>
      <c r="N245" s="98"/>
      <c r="O245" s="98"/>
      <c r="P245" s="99"/>
      <c r="Q245" s="100"/>
      <c r="R245" s="100"/>
      <c r="S245" s="100"/>
      <c r="T245" s="100"/>
    </row>
    <row r="246" spans="9:20" x14ac:dyDescent="0.6">
      <c r="L246" s="29"/>
      <c r="M246" s="29"/>
      <c r="N246" s="98"/>
      <c r="O246" s="98"/>
      <c r="P246" s="99"/>
      <c r="Q246" s="100"/>
      <c r="R246" s="100"/>
      <c r="S246" s="100"/>
      <c r="T246" s="100"/>
    </row>
    <row r="247" spans="9:20" x14ac:dyDescent="0.6">
      <c r="I247" s="97"/>
      <c r="L247" s="29"/>
      <c r="M247" s="29"/>
      <c r="N247" s="98"/>
      <c r="O247" s="98"/>
      <c r="P247" s="99"/>
      <c r="Q247" s="100"/>
      <c r="R247" s="100"/>
      <c r="S247" s="100"/>
      <c r="T247" s="100"/>
    </row>
    <row r="248" spans="9:20" x14ac:dyDescent="0.6">
      <c r="L248" s="29"/>
      <c r="M248" s="29"/>
      <c r="N248" s="98"/>
      <c r="O248" s="98"/>
      <c r="P248" s="99"/>
      <c r="Q248" s="100"/>
      <c r="R248" s="100"/>
      <c r="S248" s="100"/>
      <c r="T248" s="100"/>
    </row>
    <row r="249" spans="9:20" x14ac:dyDescent="0.6">
      <c r="I249" s="97"/>
      <c r="L249" s="29"/>
      <c r="M249" s="29"/>
      <c r="N249" s="98"/>
      <c r="O249" s="98"/>
      <c r="P249" s="99"/>
      <c r="Q249" s="100"/>
      <c r="R249" s="100"/>
      <c r="S249" s="100"/>
      <c r="T249" s="100"/>
    </row>
    <row r="250" spans="9:20" x14ac:dyDescent="0.6">
      <c r="L250" s="29"/>
      <c r="M250" s="29"/>
      <c r="N250" s="98"/>
      <c r="O250" s="98"/>
      <c r="P250" s="99"/>
      <c r="Q250" s="100"/>
      <c r="R250" s="100"/>
      <c r="S250" s="100"/>
      <c r="T250" s="100"/>
    </row>
    <row r="251" spans="9:20" x14ac:dyDescent="0.6">
      <c r="I251" s="97"/>
      <c r="L251" s="29"/>
      <c r="M251" s="29"/>
      <c r="N251" s="98"/>
      <c r="O251" s="98"/>
      <c r="P251" s="99"/>
      <c r="Q251" s="100"/>
      <c r="R251" s="100"/>
      <c r="S251" s="100"/>
      <c r="T251" s="100"/>
    </row>
    <row r="252" spans="9:20" x14ac:dyDescent="0.6">
      <c r="L252" s="29"/>
      <c r="M252" s="29"/>
      <c r="N252" s="98"/>
      <c r="O252" s="98"/>
      <c r="P252" s="99"/>
      <c r="Q252" s="100"/>
      <c r="R252" s="100"/>
      <c r="S252" s="100"/>
      <c r="T252" s="100"/>
    </row>
    <row r="253" spans="9:20" x14ac:dyDescent="0.6">
      <c r="I253" s="97"/>
      <c r="L253" s="29"/>
      <c r="M253" s="29"/>
      <c r="N253" s="98"/>
      <c r="O253" s="98"/>
      <c r="P253" s="99"/>
      <c r="Q253" s="100"/>
      <c r="R253" s="100"/>
      <c r="S253" s="100"/>
      <c r="T253" s="100"/>
    </row>
    <row r="254" spans="9:20" x14ac:dyDescent="0.6">
      <c r="L254" s="29"/>
      <c r="M254" s="29"/>
      <c r="N254" s="98"/>
      <c r="O254" s="98"/>
      <c r="P254" s="99"/>
      <c r="Q254" s="100"/>
      <c r="R254" s="100"/>
      <c r="S254" s="100"/>
      <c r="T254" s="100"/>
    </row>
    <row r="255" spans="9:20" x14ac:dyDescent="0.6">
      <c r="I255" s="97"/>
      <c r="L255" s="29"/>
      <c r="M255" s="29"/>
      <c r="N255" s="98"/>
      <c r="O255" s="98"/>
      <c r="P255" s="99"/>
      <c r="Q255" s="100"/>
      <c r="R255" s="100"/>
      <c r="S255" s="100"/>
      <c r="T255" s="100"/>
    </row>
    <row r="256" spans="9:20" x14ac:dyDescent="0.6">
      <c r="L256" s="29"/>
      <c r="M256" s="29"/>
      <c r="N256" s="98"/>
      <c r="O256" s="98"/>
      <c r="P256" s="99"/>
      <c r="Q256" s="100"/>
      <c r="R256" s="100"/>
      <c r="S256" s="100"/>
      <c r="T256" s="100"/>
    </row>
    <row r="257" spans="9:20" x14ac:dyDescent="0.6">
      <c r="I257" s="97"/>
      <c r="L257" s="29"/>
      <c r="M257" s="29"/>
      <c r="N257" s="98"/>
      <c r="O257" s="98"/>
      <c r="P257" s="99"/>
      <c r="Q257" s="100"/>
      <c r="R257" s="100"/>
      <c r="S257" s="100"/>
      <c r="T257" s="100"/>
    </row>
    <row r="258" spans="9:20" x14ac:dyDescent="0.6">
      <c r="L258" s="29"/>
      <c r="M258" s="29"/>
      <c r="N258" s="98"/>
      <c r="O258" s="98"/>
      <c r="P258" s="99"/>
      <c r="Q258" s="100"/>
      <c r="R258" s="100"/>
      <c r="S258" s="100"/>
      <c r="T258" s="100"/>
    </row>
    <row r="259" spans="9:20" x14ac:dyDescent="0.6">
      <c r="I259" s="97"/>
      <c r="L259" s="29"/>
      <c r="M259" s="29"/>
      <c r="N259" s="98"/>
      <c r="O259" s="98"/>
      <c r="P259" s="99"/>
      <c r="Q259" s="100"/>
      <c r="R259" s="100"/>
      <c r="S259" s="100"/>
      <c r="T259" s="100"/>
    </row>
    <row r="260" spans="9:20" x14ac:dyDescent="0.6">
      <c r="L260" s="29"/>
      <c r="M260" s="29"/>
      <c r="N260" s="98"/>
      <c r="O260" s="98"/>
      <c r="P260" s="99"/>
      <c r="Q260" s="100"/>
      <c r="R260" s="100"/>
      <c r="S260" s="100"/>
      <c r="T260" s="100"/>
    </row>
    <row r="261" spans="9:20" x14ac:dyDescent="0.6">
      <c r="I261" s="97"/>
      <c r="L261" s="29"/>
      <c r="M261" s="29"/>
      <c r="N261" s="98"/>
      <c r="O261" s="98"/>
      <c r="P261" s="99"/>
      <c r="Q261" s="100"/>
      <c r="R261" s="100"/>
      <c r="S261" s="100"/>
      <c r="T261" s="100"/>
    </row>
    <row r="262" spans="9:20" x14ac:dyDescent="0.6">
      <c r="L262" s="29"/>
      <c r="M262" s="29"/>
      <c r="N262" s="98"/>
      <c r="O262" s="98"/>
      <c r="P262" s="99"/>
      <c r="Q262" s="100"/>
      <c r="R262" s="100"/>
      <c r="S262" s="100"/>
      <c r="T262" s="100"/>
    </row>
    <row r="263" spans="9:20" x14ac:dyDescent="0.6">
      <c r="I263" s="97"/>
      <c r="L263" s="29"/>
      <c r="M263" s="29"/>
      <c r="N263" s="98"/>
      <c r="O263" s="98"/>
      <c r="P263" s="99"/>
      <c r="Q263" s="100"/>
      <c r="R263" s="100"/>
      <c r="S263" s="100"/>
      <c r="T263" s="100"/>
    </row>
    <row r="264" spans="9:20" x14ac:dyDescent="0.6">
      <c r="L264" s="29"/>
      <c r="M264" s="29"/>
      <c r="N264" s="98"/>
      <c r="O264" s="98"/>
      <c r="P264" s="99"/>
      <c r="Q264" s="100"/>
      <c r="R264" s="100"/>
      <c r="S264" s="100"/>
      <c r="T264" s="100"/>
    </row>
    <row r="265" spans="9:20" x14ac:dyDescent="0.6">
      <c r="I265" s="97"/>
      <c r="L265" s="29"/>
      <c r="M265" s="29"/>
      <c r="N265" s="98"/>
      <c r="O265" s="98"/>
      <c r="P265" s="99"/>
      <c r="Q265" s="100"/>
      <c r="R265" s="100"/>
      <c r="S265" s="100"/>
      <c r="T265" s="100"/>
    </row>
    <row r="266" spans="9:20" x14ac:dyDescent="0.6">
      <c r="L266" s="29"/>
      <c r="M266" s="29"/>
      <c r="N266" s="98"/>
      <c r="O266" s="98"/>
      <c r="P266" s="99"/>
      <c r="Q266" s="100"/>
      <c r="R266" s="100"/>
      <c r="S266" s="100"/>
      <c r="T266" s="100"/>
    </row>
    <row r="267" spans="9:20" x14ac:dyDescent="0.6">
      <c r="I267" s="97"/>
      <c r="L267" s="29"/>
      <c r="M267" s="29"/>
      <c r="N267" s="98"/>
      <c r="O267" s="98"/>
      <c r="P267" s="99"/>
      <c r="Q267" s="100"/>
      <c r="R267" s="100"/>
      <c r="S267" s="100"/>
      <c r="T267" s="100"/>
    </row>
    <row r="268" spans="9:20" x14ac:dyDescent="0.6">
      <c r="L268" s="29"/>
      <c r="M268" s="29"/>
      <c r="N268" s="98"/>
      <c r="O268" s="98"/>
      <c r="P268" s="99"/>
      <c r="Q268" s="100"/>
      <c r="R268" s="100"/>
      <c r="S268" s="100"/>
      <c r="T268" s="100"/>
    </row>
    <row r="269" spans="9:20" x14ac:dyDescent="0.6">
      <c r="I269" s="97"/>
      <c r="L269" s="29"/>
      <c r="M269" s="29"/>
      <c r="N269" s="98"/>
      <c r="O269" s="98"/>
      <c r="P269" s="99"/>
      <c r="Q269" s="100"/>
      <c r="R269" s="100"/>
      <c r="S269" s="100"/>
      <c r="T269" s="100"/>
    </row>
    <row r="270" spans="9:20" x14ac:dyDescent="0.6">
      <c r="L270" s="29"/>
      <c r="M270" s="29"/>
      <c r="N270" s="98"/>
      <c r="O270" s="98"/>
      <c r="P270" s="99"/>
      <c r="Q270" s="100"/>
      <c r="R270" s="100"/>
      <c r="S270" s="100"/>
      <c r="T270" s="100"/>
    </row>
    <row r="271" spans="9:20" x14ac:dyDescent="0.6">
      <c r="I271" s="97"/>
      <c r="L271" s="29"/>
      <c r="M271" s="29"/>
      <c r="N271" s="98"/>
      <c r="O271" s="98"/>
      <c r="P271" s="99"/>
      <c r="Q271" s="100"/>
      <c r="R271" s="100"/>
      <c r="S271" s="100"/>
      <c r="T271" s="100"/>
    </row>
    <row r="272" spans="9:20" x14ac:dyDescent="0.6">
      <c r="L272" s="29"/>
      <c r="M272" s="29"/>
      <c r="N272" s="98"/>
      <c r="O272" s="98"/>
      <c r="P272" s="99"/>
      <c r="Q272" s="100"/>
      <c r="R272" s="100"/>
      <c r="S272" s="100"/>
      <c r="T272" s="100"/>
    </row>
    <row r="273" spans="9:20" x14ac:dyDescent="0.6">
      <c r="I273" s="97"/>
      <c r="L273" s="29"/>
      <c r="M273" s="29"/>
      <c r="N273" s="98"/>
      <c r="O273" s="98"/>
      <c r="P273" s="99"/>
      <c r="Q273" s="100"/>
      <c r="R273" s="100"/>
      <c r="S273" s="100"/>
      <c r="T273" s="100"/>
    </row>
    <row r="274" spans="9:20" x14ac:dyDescent="0.6">
      <c r="L274" s="29"/>
      <c r="M274" s="29"/>
      <c r="N274" s="98"/>
      <c r="O274" s="98"/>
      <c r="P274" s="99"/>
      <c r="Q274" s="100"/>
      <c r="R274" s="100"/>
      <c r="S274" s="100"/>
      <c r="T274" s="100"/>
    </row>
    <row r="275" spans="9:20" x14ac:dyDescent="0.6">
      <c r="I275" s="97"/>
      <c r="L275" s="29"/>
      <c r="M275" s="29"/>
      <c r="N275" s="98"/>
      <c r="O275" s="98"/>
      <c r="P275" s="99"/>
      <c r="Q275" s="100"/>
      <c r="R275" s="100"/>
      <c r="S275" s="100"/>
      <c r="T275" s="100"/>
    </row>
    <row r="276" spans="9:20" x14ac:dyDescent="0.6">
      <c r="L276" s="29"/>
      <c r="M276" s="29"/>
      <c r="N276" s="98"/>
      <c r="O276" s="98"/>
      <c r="P276" s="99"/>
      <c r="Q276" s="100"/>
      <c r="R276" s="100"/>
      <c r="S276" s="100"/>
      <c r="T276" s="100"/>
    </row>
    <row r="277" spans="9:20" x14ac:dyDescent="0.6">
      <c r="I277" s="97"/>
      <c r="L277" s="29"/>
      <c r="M277" s="29"/>
      <c r="N277" s="98"/>
      <c r="O277" s="98"/>
      <c r="P277" s="99"/>
      <c r="Q277" s="100"/>
      <c r="R277" s="100"/>
      <c r="S277" s="100"/>
      <c r="T277" s="100"/>
    </row>
    <row r="278" spans="9:20" x14ac:dyDescent="0.6">
      <c r="L278" s="29"/>
      <c r="M278" s="29"/>
      <c r="N278" s="98"/>
      <c r="O278" s="98"/>
      <c r="P278" s="99"/>
      <c r="Q278" s="100"/>
      <c r="R278" s="100"/>
      <c r="S278" s="100"/>
      <c r="T278" s="100"/>
    </row>
    <row r="279" spans="9:20" x14ac:dyDescent="0.6">
      <c r="I279" s="97"/>
      <c r="L279" s="29"/>
      <c r="M279" s="29"/>
      <c r="N279" s="98"/>
      <c r="O279" s="98"/>
      <c r="P279" s="99"/>
      <c r="Q279" s="100"/>
      <c r="R279" s="100"/>
      <c r="S279" s="100"/>
      <c r="T279" s="100"/>
    </row>
    <row r="280" spans="9:20" x14ac:dyDescent="0.6">
      <c r="L280" s="29"/>
      <c r="M280" s="29"/>
      <c r="N280" s="98"/>
      <c r="O280" s="98"/>
      <c r="P280" s="99"/>
      <c r="Q280" s="100"/>
      <c r="R280" s="100"/>
      <c r="S280" s="100"/>
      <c r="T280" s="100"/>
    </row>
    <row r="281" spans="9:20" x14ac:dyDescent="0.6">
      <c r="I281" s="97"/>
      <c r="L281" s="29"/>
      <c r="M281" s="29"/>
      <c r="N281" s="98"/>
      <c r="O281" s="98"/>
      <c r="P281" s="99"/>
      <c r="Q281" s="100"/>
      <c r="R281" s="100"/>
      <c r="S281" s="100"/>
      <c r="T281" s="100"/>
    </row>
    <row r="282" spans="9:20" x14ac:dyDescent="0.6">
      <c r="L282" s="29"/>
      <c r="M282" s="29"/>
      <c r="N282" s="98"/>
      <c r="O282" s="98"/>
      <c r="P282" s="99"/>
      <c r="Q282" s="100"/>
      <c r="R282" s="100"/>
      <c r="S282" s="100"/>
      <c r="T282" s="100"/>
    </row>
    <row r="283" spans="9:20" x14ac:dyDescent="0.6">
      <c r="I283" s="97"/>
      <c r="L283" s="29"/>
      <c r="M283" s="29"/>
      <c r="N283" s="98"/>
      <c r="O283" s="98"/>
      <c r="P283" s="99"/>
      <c r="Q283" s="100"/>
      <c r="R283" s="100"/>
      <c r="S283" s="100"/>
      <c r="T283" s="100"/>
    </row>
    <row r="284" spans="9:20" x14ac:dyDescent="0.6">
      <c r="L284" s="29"/>
      <c r="M284" s="29"/>
      <c r="N284" s="98"/>
      <c r="O284" s="98"/>
      <c r="P284" s="99"/>
      <c r="Q284" s="100"/>
      <c r="R284" s="100"/>
      <c r="S284" s="100"/>
      <c r="T284" s="100"/>
    </row>
    <row r="285" spans="9:20" x14ac:dyDescent="0.6">
      <c r="I285" s="97"/>
      <c r="L285" s="29"/>
      <c r="M285" s="29"/>
      <c r="N285" s="98"/>
      <c r="O285" s="98"/>
      <c r="P285" s="99"/>
      <c r="Q285" s="100"/>
      <c r="R285" s="100"/>
      <c r="S285" s="100"/>
      <c r="T285" s="100"/>
    </row>
    <row r="286" spans="9:20" x14ac:dyDescent="0.6">
      <c r="L286" s="29"/>
      <c r="M286" s="29"/>
      <c r="N286" s="98"/>
      <c r="O286" s="98"/>
      <c r="P286" s="99"/>
      <c r="Q286" s="100"/>
      <c r="R286" s="100"/>
      <c r="S286" s="100"/>
      <c r="T286" s="100"/>
    </row>
    <row r="287" spans="9:20" x14ac:dyDescent="0.6">
      <c r="I287" s="97"/>
      <c r="L287" s="29"/>
      <c r="M287" s="29"/>
      <c r="N287" s="98"/>
      <c r="O287" s="98"/>
      <c r="P287" s="99"/>
      <c r="Q287" s="100"/>
      <c r="R287" s="100"/>
      <c r="S287" s="100"/>
      <c r="T287" s="100"/>
    </row>
    <row r="288" spans="9:20" x14ac:dyDescent="0.6">
      <c r="L288" s="29"/>
      <c r="M288" s="29"/>
      <c r="N288" s="98"/>
      <c r="O288" s="98"/>
      <c r="P288" s="99"/>
      <c r="Q288" s="100"/>
      <c r="R288" s="100"/>
      <c r="S288" s="100"/>
      <c r="T288" s="100"/>
    </row>
    <row r="289" spans="9:20" x14ac:dyDescent="0.6">
      <c r="I289" s="97"/>
      <c r="L289" s="29"/>
      <c r="M289" s="29"/>
      <c r="N289" s="98"/>
      <c r="O289" s="98"/>
      <c r="P289" s="99"/>
      <c r="Q289" s="100"/>
      <c r="R289" s="100"/>
      <c r="S289" s="100"/>
      <c r="T289" s="100"/>
    </row>
    <row r="290" spans="9:20" x14ac:dyDescent="0.6">
      <c r="L290" s="29"/>
      <c r="M290" s="29"/>
      <c r="N290" s="98"/>
      <c r="O290" s="98"/>
      <c r="P290" s="99"/>
      <c r="Q290" s="100"/>
      <c r="R290" s="100"/>
      <c r="S290" s="100"/>
      <c r="T290" s="100"/>
    </row>
    <row r="291" spans="9:20" x14ac:dyDescent="0.6">
      <c r="I291" s="97"/>
      <c r="L291" s="29"/>
      <c r="M291" s="29"/>
      <c r="N291" s="98"/>
      <c r="O291" s="98"/>
      <c r="P291" s="99"/>
      <c r="Q291" s="100"/>
      <c r="R291" s="100"/>
      <c r="S291" s="100"/>
      <c r="T291" s="100"/>
    </row>
    <row r="292" spans="9:20" x14ac:dyDescent="0.6">
      <c r="L292" s="29"/>
      <c r="M292" s="29"/>
      <c r="N292" s="98"/>
      <c r="O292" s="98"/>
      <c r="P292" s="99"/>
      <c r="Q292" s="100"/>
      <c r="R292" s="100"/>
      <c r="S292" s="100"/>
      <c r="T292" s="100"/>
    </row>
    <row r="293" spans="9:20" x14ac:dyDescent="0.6">
      <c r="I293" s="97"/>
      <c r="L293" s="29"/>
      <c r="M293" s="29"/>
      <c r="N293" s="98"/>
      <c r="O293" s="98"/>
      <c r="P293" s="99"/>
      <c r="Q293" s="100"/>
      <c r="R293" s="100"/>
      <c r="S293" s="100"/>
      <c r="T293" s="100"/>
    </row>
    <row r="294" spans="9:20" x14ac:dyDescent="0.6">
      <c r="L294" s="29"/>
      <c r="M294" s="29"/>
      <c r="N294" s="98"/>
      <c r="O294" s="98"/>
      <c r="P294" s="99"/>
      <c r="Q294" s="100"/>
      <c r="R294" s="100"/>
      <c r="S294" s="100"/>
      <c r="T294" s="100"/>
    </row>
    <row r="295" spans="9:20" x14ac:dyDescent="0.6">
      <c r="I295" s="97"/>
      <c r="L295" s="29"/>
      <c r="M295" s="29"/>
      <c r="N295" s="98"/>
      <c r="O295" s="98"/>
      <c r="P295" s="99"/>
      <c r="Q295" s="100"/>
      <c r="R295" s="100"/>
      <c r="S295" s="100"/>
      <c r="T295" s="100"/>
    </row>
    <row r="296" spans="9:20" x14ac:dyDescent="0.6">
      <c r="L296" s="29"/>
      <c r="M296" s="29"/>
      <c r="N296" s="98"/>
      <c r="O296" s="98"/>
      <c r="P296" s="99"/>
      <c r="Q296" s="100"/>
      <c r="R296" s="100"/>
      <c r="S296" s="100"/>
      <c r="T296" s="100"/>
    </row>
    <row r="297" spans="9:20" x14ac:dyDescent="0.6">
      <c r="I297" s="97"/>
      <c r="L297" s="29"/>
      <c r="M297" s="29"/>
      <c r="N297" s="98"/>
      <c r="O297" s="98"/>
      <c r="P297" s="99"/>
      <c r="Q297" s="100"/>
      <c r="R297" s="100"/>
      <c r="S297" s="100"/>
      <c r="T297" s="100"/>
    </row>
    <row r="298" spans="9:20" x14ac:dyDescent="0.6">
      <c r="L298" s="29"/>
      <c r="M298" s="29"/>
      <c r="N298" s="98"/>
      <c r="O298" s="98"/>
      <c r="P298" s="99"/>
      <c r="Q298" s="100"/>
      <c r="R298" s="100"/>
      <c r="S298" s="100"/>
      <c r="T298" s="100"/>
    </row>
    <row r="299" spans="9:20" x14ac:dyDescent="0.6">
      <c r="I299" s="97"/>
      <c r="L299" s="29"/>
      <c r="M299" s="29"/>
      <c r="N299" s="98"/>
      <c r="O299" s="98"/>
      <c r="P299" s="99"/>
      <c r="Q299" s="100"/>
      <c r="R299" s="100"/>
      <c r="S299" s="100"/>
      <c r="T299" s="100"/>
    </row>
    <row r="300" spans="9:20" x14ac:dyDescent="0.6">
      <c r="L300" s="29"/>
      <c r="M300" s="29"/>
      <c r="N300" s="98"/>
      <c r="O300" s="98"/>
      <c r="P300" s="99"/>
      <c r="Q300" s="100"/>
      <c r="R300" s="100"/>
      <c r="S300" s="100"/>
      <c r="T300" s="100"/>
    </row>
    <row r="301" spans="9:20" x14ac:dyDescent="0.6">
      <c r="I301" s="97"/>
      <c r="L301" s="29"/>
      <c r="M301" s="29"/>
      <c r="N301" s="98"/>
      <c r="O301" s="98"/>
      <c r="P301" s="99"/>
      <c r="Q301" s="100"/>
      <c r="R301" s="100"/>
      <c r="S301" s="100"/>
      <c r="T301" s="100"/>
    </row>
    <row r="302" spans="9:20" x14ac:dyDescent="0.6">
      <c r="L302" s="29"/>
      <c r="M302" s="29"/>
      <c r="N302" s="98"/>
      <c r="O302" s="98"/>
      <c r="P302" s="99"/>
      <c r="Q302" s="100"/>
      <c r="R302" s="100"/>
      <c r="S302" s="100"/>
      <c r="T302" s="100"/>
    </row>
    <row r="303" spans="9:20" x14ac:dyDescent="0.6">
      <c r="I303" s="97"/>
      <c r="L303" s="29"/>
      <c r="M303" s="29"/>
      <c r="N303" s="98"/>
      <c r="O303" s="98"/>
      <c r="P303" s="99"/>
      <c r="Q303" s="100"/>
      <c r="R303" s="100"/>
      <c r="S303" s="100"/>
      <c r="T303" s="100"/>
    </row>
    <row r="304" spans="9:20" x14ac:dyDescent="0.6">
      <c r="L304" s="29"/>
      <c r="M304" s="29"/>
      <c r="N304" s="98"/>
      <c r="O304" s="98"/>
      <c r="P304" s="99"/>
      <c r="Q304" s="100"/>
      <c r="R304" s="100"/>
      <c r="S304" s="100"/>
      <c r="T304" s="100"/>
    </row>
    <row r="305" spans="9:20" x14ac:dyDescent="0.6">
      <c r="I305" s="97"/>
      <c r="L305" s="29"/>
      <c r="M305" s="29"/>
      <c r="N305" s="98"/>
      <c r="O305" s="98"/>
      <c r="P305" s="99"/>
      <c r="Q305" s="100"/>
      <c r="R305" s="100"/>
      <c r="S305" s="100"/>
      <c r="T305" s="100"/>
    </row>
    <row r="306" spans="9:20" x14ac:dyDescent="0.6">
      <c r="L306" s="29"/>
      <c r="M306" s="29"/>
      <c r="N306" s="98"/>
      <c r="O306" s="98"/>
      <c r="P306" s="99"/>
      <c r="Q306" s="100"/>
      <c r="R306" s="100"/>
      <c r="S306" s="100"/>
      <c r="T306" s="100"/>
    </row>
    <row r="307" spans="9:20" x14ac:dyDescent="0.6">
      <c r="I307" s="97"/>
      <c r="L307" s="29"/>
      <c r="M307" s="29"/>
      <c r="N307" s="98"/>
      <c r="O307" s="98"/>
      <c r="P307" s="99"/>
      <c r="Q307" s="100"/>
      <c r="R307" s="100"/>
      <c r="S307" s="100"/>
      <c r="T307" s="100"/>
    </row>
    <row r="308" spans="9:20" x14ac:dyDescent="0.6">
      <c r="L308" s="29"/>
      <c r="M308" s="29"/>
      <c r="N308" s="98"/>
      <c r="O308" s="98"/>
      <c r="P308" s="99"/>
      <c r="Q308" s="100"/>
      <c r="R308" s="100"/>
      <c r="S308" s="100"/>
      <c r="T308" s="100"/>
    </row>
    <row r="309" spans="9:20" x14ac:dyDescent="0.6">
      <c r="I309" s="97"/>
      <c r="L309" s="29"/>
      <c r="M309" s="29"/>
      <c r="N309" s="98"/>
      <c r="O309" s="98"/>
      <c r="P309" s="99"/>
      <c r="Q309" s="100"/>
      <c r="R309" s="100"/>
      <c r="S309" s="100"/>
      <c r="T309" s="100"/>
    </row>
    <row r="310" spans="9:20" x14ac:dyDescent="0.6">
      <c r="L310" s="29"/>
      <c r="M310" s="29"/>
      <c r="N310" s="98"/>
      <c r="O310" s="98"/>
      <c r="P310" s="99"/>
      <c r="Q310" s="100"/>
      <c r="R310" s="100"/>
      <c r="S310" s="100"/>
      <c r="T310" s="100"/>
    </row>
    <row r="311" spans="9:20" x14ac:dyDescent="0.6">
      <c r="I311" s="97"/>
      <c r="L311" s="29"/>
      <c r="M311" s="29"/>
      <c r="N311" s="98"/>
      <c r="O311" s="98"/>
      <c r="P311" s="99"/>
      <c r="Q311" s="100"/>
      <c r="R311" s="100"/>
      <c r="S311" s="100"/>
      <c r="T311" s="100"/>
    </row>
    <row r="312" spans="9:20" x14ac:dyDescent="0.6">
      <c r="L312" s="29"/>
      <c r="M312" s="29"/>
      <c r="N312" s="98"/>
      <c r="O312" s="98"/>
      <c r="P312" s="99"/>
      <c r="Q312" s="100"/>
      <c r="R312" s="100"/>
      <c r="S312" s="100"/>
      <c r="T312" s="100"/>
    </row>
    <row r="313" spans="9:20" x14ac:dyDescent="0.6">
      <c r="I313" s="97"/>
      <c r="L313" s="29"/>
      <c r="M313" s="29"/>
      <c r="N313" s="98"/>
      <c r="O313" s="98"/>
      <c r="P313" s="99"/>
      <c r="Q313" s="100"/>
      <c r="R313" s="100"/>
      <c r="S313" s="100"/>
      <c r="T313" s="100"/>
    </row>
    <row r="314" spans="9:20" x14ac:dyDescent="0.6">
      <c r="L314" s="29"/>
      <c r="M314" s="29"/>
      <c r="N314" s="98"/>
      <c r="O314" s="98"/>
      <c r="P314" s="99"/>
      <c r="Q314" s="100"/>
      <c r="R314" s="100"/>
      <c r="S314" s="100"/>
      <c r="T314" s="100"/>
    </row>
    <row r="315" spans="9:20" x14ac:dyDescent="0.6">
      <c r="I315" s="97"/>
      <c r="L315" s="29"/>
      <c r="M315" s="29"/>
      <c r="N315" s="98"/>
      <c r="O315" s="98"/>
      <c r="P315" s="99"/>
      <c r="Q315" s="100"/>
      <c r="R315" s="100"/>
      <c r="S315" s="100"/>
      <c r="T315" s="100"/>
    </row>
    <row r="316" spans="9:20" x14ac:dyDescent="0.6">
      <c r="L316" s="29"/>
      <c r="M316" s="29"/>
      <c r="N316" s="98"/>
      <c r="O316" s="98"/>
      <c r="P316" s="99"/>
      <c r="Q316" s="100"/>
      <c r="R316" s="100"/>
      <c r="S316" s="100"/>
      <c r="T316" s="100"/>
    </row>
    <row r="317" spans="9:20" x14ac:dyDescent="0.6">
      <c r="I317" s="97"/>
      <c r="L317" s="29"/>
      <c r="M317" s="29"/>
      <c r="N317" s="98"/>
      <c r="O317" s="98"/>
      <c r="P317" s="99"/>
      <c r="Q317" s="100"/>
      <c r="R317" s="100"/>
      <c r="S317" s="100"/>
      <c r="T317" s="100"/>
    </row>
    <row r="318" spans="9:20" x14ac:dyDescent="0.6">
      <c r="L318" s="29"/>
      <c r="M318" s="29"/>
      <c r="N318" s="98"/>
      <c r="O318" s="98"/>
      <c r="P318" s="99"/>
      <c r="Q318" s="100"/>
      <c r="R318" s="100"/>
      <c r="S318" s="100"/>
      <c r="T318" s="100"/>
    </row>
    <row r="319" spans="9:20" x14ac:dyDescent="0.6">
      <c r="I319" s="97"/>
      <c r="L319" s="29"/>
      <c r="M319" s="29"/>
      <c r="N319" s="98"/>
      <c r="O319" s="98"/>
      <c r="P319" s="99"/>
      <c r="Q319" s="100"/>
      <c r="R319" s="100"/>
      <c r="S319" s="100"/>
      <c r="T319" s="100"/>
    </row>
    <row r="320" spans="9:20" x14ac:dyDescent="0.6">
      <c r="L320" s="29"/>
      <c r="M320" s="29"/>
      <c r="N320" s="98"/>
      <c r="O320" s="98"/>
      <c r="P320" s="99"/>
      <c r="Q320" s="100"/>
      <c r="R320" s="100"/>
      <c r="S320" s="100"/>
      <c r="T320" s="100"/>
    </row>
    <row r="321" spans="9:20" x14ac:dyDescent="0.6">
      <c r="I321" s="97"/>
      <c r="L321" s="29"/>
      <c r="M321" s="29"/>
      <c r="N321" s="98"/>
      <c r="O321" s="98"/>
      <c r="P321" s="99"/>
      <c r="Q321" s="100"/>
      <c r="R321" s="100"/>
      <c r="S321" s="100"/>
      <c r="T321" s="100"/>
    </row>
    <row r="322" spans="9:20" x14ac:dyDescent="0.6">
      <c r="L322" s="29"/>
      <c r="M322" s="29"/>
      <c r="N322" s="98"/>
      <c r="O322" s="98"/>
      <c r="P322" s="99"/>
      <c r="Q322" s="100"/>
      <c r="R322" s="100"/>
      <c r="S322" s="100"/>
      <c r="T322" s="100"/>
    </row>
    <row r="323" spans="9:20" x14ac:dyDescent="0.6">
      <c r="I323" s="97"/>
      <c r="L323" s="29"/>
      <c r="M323" s="29"/>
      <c r="N323" s="98"/>
      <c r="O323" s="98"/>
      <c r="P323" s="99"/>
      <c r="Q323" s="100"/>
      <c r="R323" s="100"/>
      <c r="S323" s="100"/>
      <c r="T323" s="100"/>
    </row>
    <row r="324" spans="9:20" x14ac:dyDescent="0.6">
      <c r="L324" s="29"/>
      <c r="M324" s="29"/>
      <c r="N324" s="98"/>
      <c r="O324" s="98"/>
      <c r="P324" s="99"/>
      <c r="Q324" s="100"/>
      <c r="R324" s="100"/>
      <c r="S324" s="100"/>
      <c r="T324" s="100"/>
    </row>
    <row r="325" spans="9:20" x14ac:dyDescent="0.6">
      <c r="I325" s="97"/>
      <c r="L325" s="29"/>
      <c r="M325" s="29"/>
      <c r="N325" s="98"/>
      <c r="O325" s="98"/>
      <c r="P325" s="99"/>
      <c r="Q325" s="100"/>
      <c r="R325" s="100"/>
      <c r="S325" s="100"/>
      <c r="T325" s="100"/>
    </row>
    <row r="326" spans="9:20" x14ac:dyDescent="0.6">
      <c r="L326" s="29"/>
      <c r="M326" s="29"/>
      <c r="N326" s="98"/>
      <c r="O326" s="98"/>
      <c r="P326" s="99"/>
      <c r="Q326" s="100"/>
      <c r="R326" s="100"/>
      <c r="S326" s="100"/>
      <c r="T326" s="100"/>
    </row>
    <row r="327" spans="9:20" x14ac:dyDescent="0.6">
      <c r="I327" s="97"/>
      <c r="L327" s="29"/>
      <c r="M327" s="29"/>
      <c r="N327" s="98"/>
      <c r="O327" s="98"/>
      <c r="P327" s="99"/>
      <c r="Q327" s="100"/>
      <c r="R327" s="100"/>
      <c r="S327" s="100"/>
      <c r="T327" s="100"/>
    </row>
    <row r="328" spans="9:20" x14ac:dyDescent="0.6">
      <c r="L328" s="29"/>
      <c r="M328" s="29"/>
      <c r="N328" s="98"/>
      <c r="O328" s="98"/>
      <c r="P328" s="99"/>
      <c r="Q328" s="100"/>
      <c r="R328" s="100"/>
      <c r="S328" s="100"/>
      <c r="T328" s="100"/>
    </row>
    <row r="329" spans="9:20" x14ac:dyDescent="0.6">
      <c r="I329" s="97"/>
      <c r="L329" s="29"/>
      <c r="M329" s="29"/>
      <c r="N329" s="98"/>
      <c r="O329" s="98"/>
      <c r="P329" s="99"/>
      <c r="Q329" s="100"/>
      <c r="R329" s="100"/>
      <c r="S329" s="100"/>
      <c r="T329" s="100"/>
    </row>
    <row r="330" spans="9:20" x14ac:dyDescent="0.6">
      <c r="L330" s="29"/>
      <c r="M330" s="29"/>
      <c r="N330" s="98"/>
      <c r="O330" s="98"/>
      <c r="P330" s="99"/>
      <c r="Q330" s="100"/>
      <c r="R330" s="100"/>
      <c r="S330" s="100"/>
      <c r="T330" s="100"/>
    </row>
    <row r="331" spans="9:20" x14ac:dyDescent="0.6">
      <c r="I331" s="97"/>
      <c r="L331" s="29"/>
      <c r="M331" s="29"/>
      <c r="N331" s="98"/>
      <c r="O331" s="98"/>
      <c r="P331" s="99"/>
      <c r="Q331" s="100"/>
      <c r="R331" s="100"/>
      <c r="S331" s="100"/>
      <c r="T331" s="100"/>
    </row>
    <row r="332" spans="9:20" x14ac:dyDescent="0.6">
      <c r="L332" s="29"/>
      <c r="M332" s="29"/>
      <c r="N332" s="98"/>
      <c r="O332" s="98"/>
      <c r="P332" s="99"/>
      <c r="Q332" s="100"/>
      <c r="R332" s="100"/>
      <c r="S332" s="100"/>
      <c r="T332" s="100"/>
    </row>
    <row r="333" spans="9:20" x14ac:dyDescent="0.6">
      <c r="I333" s="97"/>
      <c r="L333" s="29"/>
      <c r="M333" s="29"/>
      <c r="N333" s="98"/>
      <c r="O333" s="98"/>
      <c r="P333" s="99"/>
      <c r="Q333" s="100"/>
      <c r="R333" s="100"/>
      <c r="S333" s="100"/>
      <c r="T333" s="100"/>
    </row>
    <row r="334" spans="9:20" x14ac:dyDescent="0.6">
      <c r="L334" s="29"/>
      <c r="M334" s="29"/>
      <c r="N334" s="98"/>
      <c r="O334" s="98"/>
      <c r="P334" s="99"/>
      <c r="Q334" s="100"/>
      <c r="R334" s="100"/>
      <c r="S334" s="100"/>
      <c r="T334" s="100"/>
    </row>
    <row r="335" spans="9:20" x14ac:dyDescent="0.6">
      <c r="I335" s="97"/>
      <c r="L335" s="29"/>
      <c r="M335" s="29"/>
      <c r="N335" s="98"/>
      <c r="O335" s="98"/>
      <c r="P335" s="99"/>
      <c r="Q335" s="100"/>
      <c r="R335" s="100"/>
      <c r="S335" s="100"/>
      <c r="T335" s="100"/>
    </row>
    <row r="336" spans="9:20" x14ac:dyDescent="0.6">
      <c r="L336" s="29"/>
      <c r="M336" s="29"/>
      <c r="N336" s="98"/>
      <c r="O336" s="98"/>
      <c r="P336" s="99"/>
      <c r="Q336" s="100"/>
      <c r="R336" s="100"/>
      <c r="S336" s="100"/>
      <c r="T336" s="100"/>
    </row>
    <row r="337" spans="9:20" x14ac:dyDescent="0.6">
      <c r="I337" s="97"/>
      <c r="L337" s="29"/>
      <c r="M337" s="29"/>
      <c r="N337" s="98"/>
      <c r="O337" s="98"/>
      <c r="P337" s="99"/>
      <c r="Q337" s="100"/>
      <c r="R337" s="100"/>
      <c r="S337" s="100"/>
      <c r="T337" s="100"/>
    </row>
    <row r="338" spans="9:20" x14ac:dyDescent="0.6">
      <c r="L338" s="29"/>
      <c r="M338" s="29"/>
      <c r="N338" s="98"/>
      <c r="O338" s="98"/>
      <c r="P338" s="99"/>
      <c r="Q338" s="100"/>
      <c r="R338" s="100"/>
      <c r="S338" s="100"/>
      <c r="T338" s="100"/>
    </row>
    <row r="339" spans="9:20" x14ac:dyDescent="0.6">
      <c r="I339" s="97"/>
      <c r="L339" s="29"/>
      <c r="M339" s="29"/>
      <c r="N339" s="98"/>
      <c r="O339" s="98"/>
      <c r="P339" s="99"/>
      <c r="Q339" s="100"/>
      <c r="R339" s="100"/>
      <c r="S339" s="100"/>
      <c r="T339" s="100"/>
    </row>
    <row r="340" spans="9:20" x14ac:dyDescent="0.6">
      <c r="L340" s="29"/>
      <c r="M340" s="29"/>
      <c r="N340" s="98"/>
      <c r="O340" s="98"/>
      <c r="P340" s="99"/>
      <c r="Q340" s="100"/>
      <c r="R340" s="100"/>
      <c r="S340" s="100"/>
      <c r="T340" s="100"/>
    </row>
    <row r="341" spans="9:20" x14ac:dyDescent="0.6">
      <c r="I341" s="97"/>
      <c r="L341" s="29"/>
      <c r="M341" s="29"/>
      <c r="N341" s="98"/>
      <c r="O341" s="98"/>
      <c r="P341" s="99"/>
      <c r="Q341" s="100"/>
      <c r="R341" s="100"/>
      <c r="S341" s="100"/>
      <c r="T341" s="100"/>
    </row>
    <row r="342" spans="9:20" x14ac:dyDescent="0.6">
      <c r="L342" s="29"/>
      <c r="M342" s="29"/>
      <c r="N342" s="98"/>
      <c r="O342" s="98"/>
      <c r="P342" s="99"/>
      <c r="Q342" s="100"/>
      <c r="R342" s="100"/>
      <c r="S342" s="100"/>
      <c r="T342" s="100"/>
    </row>
    <row r="343" spans="9:20" x14ac:dyDescent="0.6">
      <c r="I343" s="97"/>
      <c r="L343" s="29"/>
      <c r="M343" s="29"/>
      <c r="N343" s="98"/>
      <c r="O343" s="98"/>
      <c r="P343" s="99"/>
      <c r="Q343" s="100"/>
      <c r="R343" s="100"/>
      <c r="S343" s="100"/>
      <c r="T343" s="100"/>
    </row>
    <row r="344" spans="9:20" x14ac:dyDescent="0.6">
      <c r="L344" s="29"/>
      <c r="M344" s="29"/>
      <c r="N344" s="98"/>
      <c r="O344" s="98"/>
      <c r="P344" s="99"/>
      <c r="Q344" s="100"/>
      <c r="R344" s="100"/>
      <c r="S344" s="100"/>
      <c r="T344" s="100"/>
    </row>
    <row r="345" spans="9:20" x14ac:dyDescent="0.6">
      <c r="I345" s="97"/>
      <c r="L345" s="29"/>
      <c r="M345" s="29"/>
      <c r="N345" s="98"/>
      <c r="O345" s="98"/>
      <c r="P345" s="99"/>
      <c r="Q345" s="100"/>
      <c r="R345" s="100"/>
      <c r="S345" s="100"/>
      <c r="T345" s="100"/>
    </row>
    <row r="346" spans="9:20" x14ac:dyDescent="0.6">
      <c r="L346" s="29"/>
      <c r="M346" s="29"/>
      <c r="N346" s="98"/>
      <c r="O346" s="98"/>
      <c r="P346" s="99"/>
      <c r="Q346" s="100"/>
      <c r="R346" s="100"/>
      <c r="S346" s="100"/>
      <c r="T346" s="100"/>
    </row>
    <row r="347" spans="9:20" x14ac:dyDescent="0.6">
      <c r="I347" s="97"/>
      <c r="L347" s="29"/>
      <c r="M347" s="29"/>
      <c r="N347" s="98"/>
      <c r="O347" s="98"/>
      <c r="P347" s="99"/>
      <c r="Q347" s="100"/>
      <c r="R347" s="100"/>
      <c r="S347" s="100"/>
      <c r="T347" s="100"/>
    </row>
    <row r="348" spans="9:20" x14ac:dyDescent="0.6">
      <c r="L348" s="29"/>
      <c r="M348" s="29"/>
      <c r="N348" s="98"/>
      <c r="O348" s="98"/>
      <c r="P348" s="99"/>
      <c r="Q348" s="100"/>
      <c r="R348" s="100"/>
      <c r="S348" s="100"/>
      <c r="T348" s="100"/>
    </row>
    <row r="349" spans="9:20" x14ac:dyDescent="0.6">
      <c r="I349" s="97"/>
      <c r="L349" s="29"/>
      <c r="M349" s="29"/>
      <c r="N349" s="98"/>
      <c r="O349" s="98"/>
      <c r="P349" s="99"/>
      <c r="Q349" s="100"/>
      <c r="R349" s="100"/>
      <c r="S349" s="100"/>
      <c r="T349" s="100"/>
    </row>
    <row r="350" spans="9:20" x14ac:dyDescent="0.6">
      <c r="L350" s="29"/>
      <c r="M350" s="29"/>
      <c r="N350" s="98"/>
      <c r="O350" s="98"/>
      <c r="P350" s="99"/>
      <c r="Q350" s="100"/>
      <c r="R350" s="100"/>
      <c r="S350" s="100"/>
      <c r="T350" s="100"/>
    </row>
    <row r="351" spans="9:20" x14ac:dyDescent="0.6">
      <c r="I351" s="97"/>
      <c r="L351" s="29"/>
      <c r="M351" s="29"/>
      <c r="N351" s="98"/>
      <c r="O351" s="98"/>
      <c r="P351" s="99"/>
      <c r="Q351" s="100"/>
      <c r="R351" s="100"/>
      <c r="S351" s="100"/>
      <c r="T351" s="100"/>
    </row>
    <row r="352" spans="9:20" x14ac:dyDescent="0.6">
      <c r="L352" s="29"/>
      <c r="M352" s="29"/>
      <c r="N352" s="98"/>
      <c r="O352" s="98"/>
      <c r="P352" s="99"/>
      <c r="Q352" s="100"/>
      <c r="R352" s="100"/>
      <c r="S352" s="100"/>
      <c r="T352" s="100"/>
    </row>
    <row r="353" spans="9:20" x14ac:dyDescent="0.6">
      <c r="I353" s="97"/>
      <c r="L353" s="29"/>
      <c r="M353" s="29"/>
      <c r="N353" s="98"/>
      <c r="O353" s="98"/>
      <c r="P353" s="99"/>
      <c r="Q353" s="100"/>
      <c r="R353" s="100"/>
      <c r="S353" s="100"/>
      <c r="T353" s="100"/>
    </row>
    <row r="354" spans="9:20" x14ac:dyDescent="0.6">
      <c r="L354" s="29"/>
      <c r="M354" s="29"/>
      <c r="N354" s="98"/>
      <c r="O354" s="98"/>
      <c r="P354" s="99"/>
      <c r="Q354" s="100"/>
      <c r="R354" s="100"/>
      <c r="S354" s="100"/>
      <c r="T354" s="100"/>
    </row>
    <row r="355" spans="9:20" x14ac:dyDescent="0.6">
      <c r="I355" s="97"/>
      <c r="L355" s="29"/>
      <c r="M355" s="29"/>
      <c r="N355" s="98"/>
      <c r="O355" s="98"/>
      <c r="P355" s="99"/>
      <c r="Q355" s="100"/>
      <c r="R355" s="100"/>
      <c r="S355" s="100"/>
      <c r="T355" s="100"/>
    </row>
    <row r="356" spans="9:20" x14ac:dyDescent="0.6">
      <c r="L356" s="29"/>
      <c r="M356" s="29"/>
      <c r="N356" s="98"/>
      <c r="O356" s="98"/>
      <c r="P356" s="99"/>
      <c r="Q356" s="100"/>
      <c r="R356" s="100"/>
      <c r="S356" s="100"/>
      <c r="T356" s="100"/>
    </row>
    <row r="357" spans="9:20" x14ac:dyDescent="0.6">
      <c r="I357" s="97"/>
      <c r="L357" s="29"/>
      <c r="M357" s="29"/>
      <c r="N357" s="98"/>
      <c r="O357" s="98"/>
      <c r="P357" s="99"/>
      <c r="Q357" s="100"/>
      <c r="R357" s="100"/>
      <c r="S357" s="100"/>
      <c r="T357" s="100"/>
    </row>
    <row r="358" spans="9:20" x14ac:dyDescent="0.6">
      <c r="L358" s="29"/>
      <c r="M358" s="29"/>
      <c r="N358" s="98"/>
      <c r="O358" s="98"/>
      <c r="P358" s="99"/>
      <c r="Q358" s="100"/>
      <c r="R358" s="100"/>
      <c r="S358" s="100"/>
      <c r="T358" s="100"/>
    </row>
    <row r="359" spans="9:20" x14ac:dyDescent="0.6">
      <c r="I359" s="97"/>
      <c r="L359" s="29"/>
      <c r="M359" s="29"/>
      <c r="N359" s="98"/>
      <c r="O359" s="98"/>
      <c r="P359" s="99"/>
      <c r="Q359" s="100"/>
      <c r="R359" s="100"/>
      <c r="S359" s="100"/>
      <c r="T359" s="100"/>
    </row>
    <row r="360" spans="9:20" x14ac:dyDescent="0.6">
      <c r="L360" s="29"/>
      <c r="M360" s="29"/>
      <c r="N360" s="98"/>
      <c r="O360" s="98"/>
      <c r="P360" s="99"/>
      <c r="Q360" s="100"/>
      <c r="R360" s="100"/>
      <c r="S360" s="100"/>
      <c r="T360" s="100"/>
    </row>
    <row r="361" spans="9:20" x14ac:dyDescent="0.6">
      <c r="I361" s="97"/>
      <c r="L361" s="29"/>
      <c r="M361" s="29"/>
      <c r="N361" s="98"/>
      <c r="O361" s="98"/>
      <c r="P361" s="99"/>
      <c r="Q361" s="100"/>
      <c r="R361" s="100"/>
      <c r="S361" s="100"/>
      <c r="T361" s="100"/>
    </row>
    <row r="362" spans="9:20" x14ac:dyDescent="0.6">
      <c r="L362" s="29"/>
      <c r="M362" s="29"/>
      <c r="N362" s="98"/>
      <c r="O362" s="98"/>
      <c r="P362" s="99"/>
      <c r="Q362" s="100"/>
      <c r="R362" s="100"/>
      <c r="S362" s="100"/>
      <c r="T362" s="100"/>
    </row>
    <row r="363" spans="9:20" x14ac:dyDescent="0.6">
      <c r="I363" s="97"/>
      <c r="L363" s="29"/>
      <c r="M363" s="29"/>
      <c r="N363" s="98"/>
      <c r="O363" s="98"/>
      <c r="P363" s="99"/>
      <c r="Q363" s="100"/>
      <c r="R363" s="100"/>
      <c r="S363" s="100"/>
      <c r="T363" s="100"/>
    </row>
    <row r="364" spans="9:20" x14ac:dyDescent="0.6">
      <c r="L364" s="29"/>
      <c r="M364" s="29"/>
      <c r="N364" s="98"/>
      <c r="O364" s="98"/>
      <c r="P364" s="99"/>
      <c r="Q364" s="100"/>
      <c r="R364" s="100"/>
      <c r="S364" s="100"/>
      <c r="T364" s="100"/>
    </row>
    <row r="365" spans="9:20" x14ac:dyDescent="0.6">
      <c r="I365" s="97"/>
      <c r="L365" s="29"/>
      <c r="M365" s="29"/>
      <c r="N365" s="98"/>
      <c r="O365" s="98"/>
      <c r="P365" s="99"/>
      <c r="Q365" s="100"/>
      <c r="R365" s="100"/>
      <c r="S365" s="100"/>
      <c r="T365" s="100"/>
    </row>
    <row r="366" spans="9:20" x14ac:dyDescent="0.6">
      <c r="L366" s="29"/>
      <c r="M366" s="29"/>
      <c r="N366" s="98"/>
      <c r="O366" s="98"/>
      <c r="P366" s="99"/>
      <c r="Q366" s="100"/>
      <c r="R366" s="100"/>
      <c r="S366" s="100"/>
      <c r="T366" s="100"/>
    </row>
    <row r="367" spans="9:20" x14ac:dyDescent="0.6">
      <c r="I367" s="97"/>
      <c r="L367" s="29"/>
      <c r="M367" s="29"/>
      <c r="N367" s="98"/>
      <c r="O367" s="98"/>
      <c r="P367" s="99"/>
      <c r="Q367" s="100"/>
      <c r="R367" s="100"/>
      <c r="S367" s="100"/>
      <c r="T367" s="100"/>
    </row>
    <row r="368" spans="9:20" x14ac:dyDescent="0.6">
      <c r="L368" s="29"/>
      <c r="M368" s="29"/>
      <c r="N368" s="98"/>
      <c r="O368" s="98"/>
      <c r="P368" s="99"/>
      <c r="Q368" s="100"/>
      <c r="R368" s="100"/>
      <c r="S368" s="100"/>
      <c r="T368" s="100"/>
    </row>
    <row r="369" spans="9:20" x14ac:dyDescent="0.6">
      <c r="I369" s="97"/>
      <c r="L369" s="29"/>
      <c r="M369" s="29"/>
      <c r="N369" s="98"/>
      <c r="O369" s="98"/>
      <c r="P369" s="99"/>
      <c r="Q369" s="100"/>
      <c r="R369" s="100"/>
      <c r="S369" s="100"/>
      <c r="T369" s="100"/>
    </row>
    <row r="370" spans="9:20" x14ac:dyDescent="0.6">
      <c r="L370" s="29"/>
      <c r="M370" s="29"/>
      <c r="N370" s="98"/>
      <c r="O370" s="98"/>
      <c r="P370" s="99"/>
      <c r="Q370" s="100"/>
      <c r="R370" s="100"/>
      <c r="S370" s="100"/>
      <c r="T370" s="100"/>
    </row>
    <row r="371" spans="9:20" x14ac:dyDescent="0.6">
      <c r="I371" s="97"/>
      <c r="L371" s="29"/>
      <c r="M371" s="29"/>
      <c r="N371" s="98"/>
      <c r="O371" s="98"/>
      <c r="P371" s="99"/>
      <c r="Q371" s="100"/>
      <c r="R371" s="100"/>
      <c r="S371" s="100"/>
      <c r="T371" s="100"/>
    </row>
    <row r="372" spans="9:20" x14ac:dyDescent="0.6">
      <c r="L372" s="29"/>
      <c r="M372" s="29"/>
      <c r="N372" s="98"/>
      <c r="O372" s="98"/>
      <c r="P372" s="99"/>
      <c r="Q372" s="100"/>
      <c r="R372" s="100"/>
      <c r="S372" s="100"/>
      <c r="T372" s="100"/>
    </row>
    <row r="373" spans="9:20" x14ac:dyDescent="0.6">
      <c r="I373" s="97"/>
      <c r="L373" s="29"/>
      <c r="M373" s="29"/>
      <c r="N373" s="98"/>
      <c r="O373" s="98"/>
      <c r="P373" s="99"/>
      <c r="Q373" s="100"/>
      <c r="R373" s="100"/>
      <c r="S373" s="100"/>
      <c r="T373" s="100"/>
    </row>
    <row r="374" spans="9:20" x14ac:dyDescent="0.6">
      <c r="L374" s="29"/>
      <c r="M374" s="29"/>
      <c r="N374" s="98"/>
      <c r="O374" s="98"/>
      <c r="P374" s="99"/>
      <c r="Q374" s="100"/>
      <c r="R374" s="100"/>
      <c r="S374" s="100"/>
      <c r="T374" s="100"/>
    </row>
    <row r="375" spans="9:20" x14ac:dyDescent="0.6">
      <c r="I375" s="97"/>
      <c r="L375" s="29"/>
      <c r="M375" s="29"/>
      <c r="N375" s="98"/>
      <c r="O375" s="98"/>
      <c r="P375" s="99"/>
      <c r="Q375" s="100"/>
      <c r="R375" s="100"/>
      <c r="S375" s="100"/>
      <c r="T375" s="100"/>
    </row>
    <row r="376" spans="9:20" x14ac:dyDescent="0.6">
      <c r="L376" s="29"/>
      <c r="M376" s="29"/>
      <c r="N376" s="98"/>
      <c r="O376" s="98"/>
      <c r="P376" s="99"/>
      <c r="Q376" s="100"/>
      <c r="R376" s="100"/>
      <c r="S376" s="100"/>
      <c r="T376" s="100"/>
    </row>
    <row r="377" spans="9:20" x14ac:dyDescent="0.6">
      <c r="I377" s="97"/>
      <c r="L377" s="29"/>
      <c r="M377" s="29"/>
      <c r="N377" s="98"/>
      <c r="O377" s="98"/>
      <c r="P377" s="99"/>
      <c r="Q377" s="100"/>
      <c r="R377" s="100"/>
      <c r="S377" s="100"/>
      <c r="T377" s="100"/>
    </row>
    <row r="378" spans="9:20" x14ac:dyDescent="0.6">
      <c r="L378" s="29"/>
      <c r="M378" s="29"/>
      <c r="N378" s="98"/>
      <c r="O378" s="98"/>
      <c r="P378" s="99"/>
      <c r="Q378" s="100"/>
      <c r="R378" s="100"/>
      <c r="S378" s="100"/>
      <c r="T378" s="100"/>
    </row>
    <row r="379" spans="9:20" x14ac:dyDescent="0.6">
      <c r="I379" s="97"/>
      <c r="L379" s="29"/>
      <c r="M379" s="29"/>
      <c r="N379" s="98"/>
      <c r="O379" s="98"/>
      <c r="P379" s="99"/>
      <c r="Q379" s="100"/>
      <c r="R379" s="100"/>
      <c r="S379" s="100"/>
      <c r="T379" s="100"/>
    </row>
    <row r="380" spans="9:20" x14ac:dyDescent="0.6">
      <c r="L380" s="29"/>
      <c r="M380" s="29"/>
      <c r="N380" s="98"/>
      <c r="O380" s="98"/>
      <c r="P380" s="99"/>
      <c r="Q380" s="100"/>
      <c r="R380" s="100"/>
      <c r="S380" s="100"/>
      <c r="T380" s="100"/>
    </row>
    <row r="381" spans="9:20" x14ac:dyDescent="0.6">
      <c r="I381" s="97"/>
      <c r="L381" s="29"/>
      <c r="M381" s="29"/>
      <c r="N381" s="98"/>
      <c r="O381" s="98"/>
      <c r="P381" s="99"/>
      <c r="Q381" s="100"/>
      <c r="R381" s="100"/>
      <c r="S381" s="100"/>
      <c r="T381" s="100"/>
    </row>
    <row r="382" spans="9:20" x14ac:dyDescent="0.6">
      <c r="L382" s="29"/>
      <c r="M382" s="29"/>
      <c r="N382" s="98"/>
      <c r="O382" s="98"/>
      <c r="P382" s="99"/>
      <c r="Q382" s="100"/>
      <c r="R382" s="100"/>
      <c r="S382" s="100"/>
      <c r="T382" s="100"/>
    </row>
    <row r="383" spans="9:20" x14ac:dyDescent="0.6">
      <c r="I383" s="97"/>
      <c r="L383" s="29"/>
      <c r="M383" s="29"/>
      <c r="N383" s="98"/>
      <c r="O383" s="98"/>
      <c r="P383" s="99"/>
      <c r="Q383" s="100"/>
      <c r="R383" s="100"/>
      <c r="S383" s="100"/>
      <c r="T383" s="100"/>
    </row>
    <row r="384" spans="9:20" x14ac:dyDescent="0.6">
      <c r="L384" s="29"/>
      <c r="M384" s="29"/>
      <c r="N384" s="98"/>
      <c r="O384" s="98"/>
      <c r="P384" s="99"/>
      <c r="Q384" s="100"/>
      <c r="R384" s="100"/>
      <c r="S384" s="100"/>
      <c r="T384" s="100"/>
    </row>
    <row r="385" spans="9:20" x14ac:dyDescent="0.6">
      <c r="I385" s="97"/>
      <c r="L385" s="29"/>
      <c r="M385" s="29"/>
      <c r="N385" s="98"/>
      <c r="O385" s="98"/>
      <c r="P385" s="99"/>
      <c r="Q385" s="100"/>
      <c r="R385" s="100"/>
      <c r="S385" s="100"/>
      <c r="T385" s="100"/>
    </row>
    <row r="386" spans="9:20" x14ac:dyDescent="0.6">
      <c r="L386" s="29"/>
      <c r="M386" s="29"/>
      <c r="N386" s="98"/>
      <c r="O386" s="98"/>
      <c r="P386" s="99"/>
      <c r="Q386" s="100"/>
      <c r="R386" s="100"/>
      <c r="S386" s="100"/>
      <c r="T386" s="100"/>
    </row>
    <row r="387" spans="9:20" x14ac:dyDescent="0.6">
      <c r="I387" s="97"/>
      <c r="L387" s="29"/>
      <c r="M387" s="29"/>
      <c r="N387" s="98"/>
      <c r="O387" s="98"/>
      <c r="P387" s="99"/>
      <c r="Q387" s="100"/>
      <c r="R387" s="100"/>
      <c r="S387" s="100"/>
      <c r="T387" s="100"/>
    </row>
    <row r="388" spans="9:20" x14ac:dyDescent="0.6">
      <c r="L388" s="29"/>
      <c r="M388" s="29"/>
      <c r="N388" s="98"/>
      <c r="O388" s="98"/>
      <c r="P388" s="99"/>
      <c r="Q388" s="100"/>
      <c r="R388" s="100"/>
      <c r="S388" s="100"/>
      <c r="T388" s="100"/>
    </row>
    <row r="389" spans="9:20" x14ac:dyDescent="0.6">
      <c r="I389" s="97"/>
      <c r="L389" s="29"/>
      <c r="M389" s="29"/>
      <c r="N389" s="98"/>
      <c r="O389" s="98"/>
      <c r="P389" s="99"/>
      <c r="Q389" s="100"/>
      <c r="R389" s="100"/>
      <c r="S389" s="100"/>
      <c r="T389" s="100"/>
    </row>
    <row r="390" spans="9:20" x14ac:dyDescent="0.6">
      <c r="L390" s="29"/>
      <c r="M390" s="29"/>
      <c r="N390" s="98"/>
      <c r="O390" s="98"/>
      <c r="P390" s="99"/>
      <c r="Q390" s="100"/>
      <c r="R390" s="100"/>
      <c r="S390" s="100"/>
      <c r="T390" s="100"/>
    </row>
    <row r="391" spans="9:20" x14ac:dyDescent="0.6">
      <c r="I391" s="97"/>
      <c r="L391" s="29"/>
      <c r="M391" s="29"/>
      <c r="N391" s="98"/>
      <c r="O391" s="98"/>
      <c r="P391" s="99"/>
      <c r="Q391" s="100"/>
      <c r="R391" s="100"/>
      <c r="S391" s="100"/>
      <c r="T391" s="100"/>
    </row>
    <row r="392" spans="9:20" x14ac:dyDescent="0.6">
      <c r="L392" s="29"/>
      <c r="M392" s="29"/>
      <c r="N392" s="98"/>
      <c r="O392" s="98"/>
      <c r="P392" s="99"/>
      <c r="Q392" s="100"/>
      <c r="R392" s="100"/>
      <c r="S392" s="100"/>
      <c r="T392" s="100"/>
    </row>
    <row r="393" spans="9:20" x14ac:dyDescent="0.6">
      <c r="I393" s="97"/>
      <c r="L393" s="29"/>
      <c r="M393" s="29"/>
      <c r="N393" s="98"/>
      <c r="O393" s="98"/>
      <c r="P393" s="99"/>
      <c r="Q393" s="100"/>
      <c r="R393" s="100"/>
      <c r="S393" s="100"/>
      <c r="T393" s="100"/>
    </row>
    <row r="394" spans="9:20" x14ac:dyDescent="0.6">
      <c r="L394" s="29"/>
      <c r="M394" s="29"/>
      <c r="N394" s="98"/>
      <c r="O394" s="98"/>
      <c r="P394" s="99"/>
      <c r="Q394" s="100"/>
      <c r="R394" s="100"/>
      <c r="S394" s="100"/>
      <c r="T394" s="100"/>
    </row>
    <row r="395" spans="9:20" x14ac:dyDescent="0.6">
      <c r="I395" s="97"/>
      <c r="L395" s="29"/>
      <c r="M395" s="29"/>
      <c r="N395" s="98"/>
      <c r="O395" s="98"/>
      <c r="P395" s="99"/>
      <c r="Q395" s="100"/>
      <c r="R395" s="100"/>
      <c r="S395" s="100"/>
      <c r="T395" s="100"/>
    </row>
    <row r="396" spans="9:20" x14ac:dyDescent="0.6">
      <c r="L396" s="29"/>
      <c r="M396" s="29"/>
      <c r="N396" s="98"/>
      <c r="O396" s="98"/>
      <c r="P396" s="99"/>
      <c r="Q396" s="100"/>
      <c r="R396" s="100"/>
      <c r="S396" s="100"/>
      <c r="T396" s="100"/>
    </row>
    <row r="397" spans="9:20" x14ac:dyDescent="0.6">
      <c r="I397" s="97"/>
      <c r="L397" s="29"/>
      <c r="M397" s="29"/>
      <c r="N397" s="98"/>
      <c r="O397" s="98"/>
      <c r="P397" s="99"/>
      <c r="Q397" s="100"/>
      <c r="R397" s="100"/>
      <c r="S397" s="100"/>
      <c r="T397" s="100"/>
    </row>
    <row r="398" spans="9:20" x14ac:dyDescent="0.6">
      <c r="L398" s="29"/>
      <c r="M398" s="29"/>
      <c r="N398" s="98"/>
      <c r="O398" s="98"/>
      <c r="P398" s="99"/>
      <c r="Q398" s="100"/>
      <c r="R398" s="100"/>
      <c r="S398" s="100"/>
      <c r="T398" s="100"/>
    </row>
    <row r="399" spans="9:20" x14ac:dyDescent="0.6">
      <c r="I399" s="97"/>
      <c r="L399" s="29"/>
      <c r="M399" s="29"/>
      <c r="N399" s="98"/>
      <c r="O399" s="98"/>
      <c r="P399" s="99"/>
      <c r="Q399" s="100"/>
      <c r="R399" s="100"/>
      <c r="S399" s="100"/>
      <c r="T399" s="100"/>
    </row>
    <row r="400" spans="9:20" x14ac:dyDescent="0.6">
      <c r="L400" s="29"/>
      <c r="M400" s="29"/>
      <c r="N400" s="98"/>
      <c r="O400" s="98"/>
      <c r="P400" s="99"/>
      <c r="Q400" s="100"/>
      <c r="R400" s="100"/>
      <c r="S400" s="100"/>
      <c r="T400" s="100"/>
    </row>
    <row r="401" spans="9:20" x14ac:dyDescent="0.6">
      <c r="I401" s="97"/>
      <c r="L401" s="29"/>
      <c r="M401" s="29"/>
      <c r="N401" s="98"/>
      <c r="O401" s="98"/>
      <c r="P401" s="99"/>
      <c r="Q401" s="100"/>
      <c r="R401" s="100"/>
      <c r="S401" s="100"/>
      <c r="T401" s="100"/>
    </row>
    <row r="402" spans="9:20" x14ac:dyDescent="0.6">
      <c r="L402" s="29"/>
      <c r="M402" s="29"/>
      <c r="N402" s="98"/>
      <c r="O402" s="98"/>
      <c r="P402" s="99"/>
      <c r="Q402" s="100"/>
      <c r="R402" s="100"/>
      <c r="S402" s="100"/>
      <c r="T402" s="100"/>
    </row>
    <row r="403" spans="9:20" x14ac:dyDescent="0.6">
      <c r="I403" s="97"/>
      <c r="L403" s="29"/>
      <c r="M403" s="29"/>
      <c r="N403" s="98"/>
      <c r="O403" s="98"/>
      <c r="P403" s="99"/>
      <c r="Q403" s="100"/>
      <c r="R403" s="100"/>
      <c r="S403" s="100"/>
      <c r="T403" s="100"/>
    </row>
    <row r="404" spans="9:20" x14ac:dyDescent="0.6">
      <c r="L404" s="29"/>
      <c r="M404" s="29"/>
      <c r="N404" s="98"/>
      <c r="O404" s="98"/>
      <c r="P404" s="99"/>
      <c r="Q404" s="100"/>
      <c r="R404" s="100"/>
      <c r="S404" s="100"/>
      <c r="T404" s="100"/>
    </row>
    <row r="405" spans="9:20" x14ac:dyDescent="0.6">
      <c r="I405" s="97"/>
      <c r="L405" s="29"/>
      <c r="M405" s="29"/>
      <c r="N405" s="98"/>
      <c r="O405" s="98"/>
      <c r="P405" s="99"/>
      <c r="Q405" s="100"/>
      <c r="R405" s="100"/>
      <c r="S405" s="100"/>
      <c r="T405" s="100"/>
    </row>
    <row r="406" spans="9:20" x14ac:dyDescent="0.6">
      <c r="L406" s="29"/>
      <c r="M406" s="29"/>
      <c r="N406" s="98"/>
      <c r="O406" s="98"/>
      <c r="P406" s="99"/>
      <c r="Q406" s="100"/>
      <c r="R406" s="100"/>
      <c r="S406" s="100"/>
      <c r="T406" s="100"/>
    </row>
    <row r="407" spans="9:20" x14ac:dyDescent="0.6">
      <c r="I407" s="97"/>
      <c r="L407" s="29"/>
      <c r="M407" s="29"/>
      <c r="N407" s="98"/>
      <c r="O407" s="98"/>
      <c r="P407" s="99"/>
      <c r="Q407" s="100"/>
      <c r="R407" s="100"/>
      <c r="S407" s="100"/>
      <c r="T407" s="100"/>
    </row>
    <row r="408" spans="9:20" x14ac:dyDescent="0.6">
      <c r="L408" s="29"/>
      <c r="M408" s="29"/>
      <c r="N408" s="98"/>
      <c r="O408" s="98"/>
      <c r="P408" s="99"/>
      <c r="Q408" s="100"/>
      <c r="R408" s="100"/>
      <c r="S408" s="100"/>
      <c r="T408" s="100"/>
    </row>
    <row r="409" spans="9:20" x14ac:dyDescent="0.6">
      <c r="I409" s="97"/>
      <c r="L409" s="29"/>
      <c r="M409" s="29"/>
      <c r="N409" s="98"/>
      <c r="O409" s="98"/>
      <c r="P409" s="99"/>
      <c r="Q409" s="100"/>
      <c r="R409" s="100"/>
      <c r="S409" s="100"/>
      <c r="T409" s="100"/>
    </row>
    <row r="410" spans="9:20" x14ac:dyDescent="0.6">
      <c r="L410" s="29"/>
      <c r="M410" s="29"/>
      <c r="N410" s="98"/>
      <c r="O410" s="98"/>
      <c r="P410" s="99"/>
      <c r="Q410" s="100"/>
      <c r="R410" s="100"/>
      <c r="S410" s="100"/>
      <c r="T410" s="100"/>
    </row>
    <row r="411" spans="9:20" x14ac:dyDescent="0.6">
      <c r="I411" s="97"/>
      <c r="L411" s="29"/>
      <c r="M411" s="29"/>
      <c r="N411" s="98"/>
      <c r="O411" s="98"/>
      <c r="P411" s="99"/>
      <c r="Q411" s="100"/>
      <c r="R411" s="100"/>
      <c r="S411" s="100"/>
      <c r="T411" s="100"/>
    </row>
    <row r="412" spans="9:20" x14ac:dyDescent="0.6">
      <c r="L412" s="29"/>
      <c r="M412" s="29"/>
      <c r="N412" s="98"/>
      <c r="O412" s="98"/>
      <c r="P412" s="99"/>
      <c r="Q412" s="100"/>
      <c r="R412" s="100"/>
      <c r="S412" s="100"/>
      <c r="T412" s="100"/>
    </row>
    <row r="413" spans="9:20" x14ac:dyDescent="0.6">
      <c r="I413" s="97"/>
      <c r="L413" s="29"/>
      <c r="M413" s="29"/>
      <c r="N413" s="98"/>
      <c r="O413" s="98"/>
      <c r="P413" s="99"/>
      <c r="Q413" s="100"/>
      <c r="R413" s="100"/>
      <c r="S413" s="100"/>
      <c r="T413" s="100"/>
    </row>
    <row r="414" spans="9:20" x14ac:dyDescent="0.6">
      <c r="L414" s="29"/>
      <c r="M414" s="29"/>
      <c r="N414" s="98"/>
      <c r="O414" s="98"/>
      <c r="P414" s="99"/>
      <c r="Q414" s="100"/>
      <c r="R414" s="100"/>
      <c r="S414" s="100"/>
      <c r="T414" s="100"/>
    </row>
    <row r="415" spans="9:20" x14ac:dyDescent="0.6">
      <c r="I415" s="97"/>
      <c r="L415" s="29"/>
      <c r="M415" s="29"/>
      <c r="N415" s="98"/>
      <c r="O415" s="98"/>
      <c r="P415" s="99"/>
      <c r="Q415" s="100"/>
      <c r="R415" s="100"/>
      <c r="S415" s="100"/>
      <c r="T415" s="100"/>
    </row>
    <row r="416" spans="9:20" x14ac:dyDescent="0.6">
      <c r="L416" s="29"/>
      <c r="M416" s="29"/>
      <c r="N416" s="98"/>
      <c r="O416" s="98"/>
      <c r="P416" s="99"/>
      <c r="Q416" s="100"/>
      <c r="R416" s="100"/>
      <c r="S416" s="100"/>
      <c r="T416" s="100"/>
    </row>
    <row r="417" spans="9:20" x14ac:dyDescent="0.6">
      <c r="I417" s="97"/>
      <c r="L417" s="29"/>
      <c r="M417" s="29"/>
      <c r="N417" s="98"/>
      <c r="O417" s="98"/>
      <c r="P417" s="99"/>
      <c r="Q417" s="100"/>
      <c r="R417" s="100"/>
      <c r="S417" s="100"/>
      <c r="T417" s="100"/>
    </row>
    <row r="418" spans="9:20" x14ac:dyDescent="0.6">
      <c r="L418" s="29"/>
      <c r="M418" s="29"/>
      <c r="N418" s="98"/>
      <c r="O418" s="98"/>
      <c r="P418" s="99"/>
      <c r="Q418" s="100"/>
      <c r="R418" s="100"/>
      <c r="S418" s="100"/>
      <c r="T418" s="100"/>
    </row>
    <row r="419" spans="9:20" x14ac:dyDescent="0.6">
      <c r="I419" s="97"/>
      <c r="L419" s="29"/>
      <c r="M419" s="29"/>
      <c r="N419" s="98"/>
      <c r="O419" s="98"/>
      <c r="P419" s="99"/>
      <c r="Q419" s="100"/>
      <c r="R419" s="100"/>
      <c r="S419" s="100"/>
      <c r="T419" s="100"/>
    </row>
    <row r="420" spans="9:20" x14ac:dyDescent="0.6">
      <c r="L420" s="29"/>
      <c r="M420" s="29"/>
      <c r="N420" s="98"/>
      <c r="O420" s="98"/>
      <c r="P420" s="99"/>
      <c r="Q420" s="100"/>
      <c r="R420" s="100"/>
      <c r="S420" s="100"/>
      <c r="T420" s="100"/>
    </row>
    <row r="421" spans="9:20" x14ac:dyDescent="0.6">
      <c r="I421" s="97"/>
      <c r="L421" s="29"/>
      <c r="M421" s="29"/>
      <c r="N421" s="98"/>
      <c r="O421" s="98"/>
      <c r="P421" s="99"/>
      <c r="Q421" s="100"/>
      <c r="R421" s="100"/>
      <c r="S421" s="100"/>
      <c r="T421" s="100"/>
    </row>
    <row r="422" spans="9:20" x14ac:dyDescent="0.6">
      <c r="L422" s="29"/>
      <c r="M422" s="29"/>
      <c r="N422" s="98"/>
      <c r="O422" s="98"/>
      <c r="P422" s="99"/>
      <c r="Q422" s="100"/>
      <c r="R422" s="100"/>
      <c r="S422" s="100"/>
      <c r="T422" s="100"/>
    </row>
    <row r="423" spans="9:20" x14ac:dyDescent="0.6">
      <c r="I423" s="97"/>
      <c r="L423" s="29"/>
      <c r="M423" s="29"/>
      <c r="N423" s="98"/>
      <c r="O423" s="98"/>
      <c r="P423" s="99"/>
      <c r="Q423" s="100"/>
      <c r="R423" s="100"/>
      <c r="S423" s="100"/>
      <c r="T423" s="100"/>
    </row>
    <row r="424" spans="9:20" x14ac:dyDescent="0.6">
      <c r="L424" s="29"/>
      <c r="M424" s="29"/>
      <c r="N424" s="98"/>
      <c r="O424" s="98"/>
      <c r="P424" s="99"/>
      <c r="Q424" s="100"/>
      <c r="R424" s="100"/>
      <c r="S424" s="100"/>
      <c r="T424" s="100"/>
    </row>
    <row r="425" spans="9:20" x14ac:dyDescent="0.6">
      <c r="I425" s="97"/>
      <c r="L425" s="29"/>
      <c r="M425" s="29"/>
      <c r="N425" s="98"/>
      <c r="O425" s="98"/>
      <c r="P425" s="99"/>
      <c r="Q425" s="100"/>
      <c r="R425" s="100"/>
      <c r="S425" s="100"/>
      <c r="T425" s="100"/>
    </row>
    <row r="426" spans="9:20" x14ac:dyDescent="0.6">
      <c r="L426" s="29"/>
      <c r="M426" s="29"/>
      <c r="N426" s="98"/>
      <c r="O426" s="98"/>
      <c r="P426" s="99"/>
      <c r="Q426" s="100"/>
      <c r="R426" s="100"/>
      <c r="S426" s="100"/>
      <c r="T426" s="100"/>
    </row>
    <row r="427" spans="9:20" x14ac:dyDescent="0.6">
      <c r="I427" s="97"/>
      <c r="L427" s="29"/>
      <c r="M427" s="29"/>
      <c r="N427" s="98"/>
      <c r="O427" s="98"/>
      <c r="P427" s="99"/>
      <c r="Q427" s="100"/>
      <c r="R427" s="100"/>
      <c r="S427" s="100"/>
      <c r="T427" s="100"/>
    </row>
    <row r="428" spans="9:20" x14ac:dyDescent="0.6">
      <c r="L428" s="29"/>
      <c r="M428" s="29"/>
      <c r="N428" s="98"/>
      <c r="O428" s="98"/>
      <c r="P428" s="99"/>
      <c r="Q428" s="100"/>
      <c r="R428" s="100"/>
      <c r="S428" s="100"/>
      <c r="T428" s="100"/>
    </row>
    <row r="429" spans="9:20" x14ac:dyDescent="0.6">
      <c r="I429" s="97"/>
      <c r="L429" s="29"/>
      <c r="M429" s="29"/>
      <c r="N429" s="98"/>
      <c r="O429" s="98"/>
      <c r="P429" s="99"/>
      <c r="Q429" s="100"/>
      <c r="R429" s="100"/>
      <c r="S429" s="100"/>
      <c r="T429" s="100"/>
    </row>
    <row r="430" spans="9:20" x14ac:dyDescent="0.6">
      <c r="L430" s="29"/>
      <c r="M430" s="29"/>
      <c r="N430" s="98"/>
      <c r="O430" s="98"/>
      <c r="P430" s="99"/>
      <c r="Q430" s="100"/>
      <c r="R430" s="100"/>
      <c r="S430" s="100"/>
      <c r="T430" s="100"/>
    </row>
    <row r="431" spans="9:20" x14ac:dyDescent="0.6">
      <c r="I431" s="97"/>
      <c r="L431" s="29"/>
      <c r="M431" s="29"/>
      <c r="N431" s="98"/>
      <c r="O431" s="98"/>
      <c r="P431" s="99"/>
      <c r="Q431" s="100"/>
      <c r="R431" s="100"/>
      <c r="S431" s="100"/>
      <c r="T431" s="100"/>
    </row>
    <row r="432" spans="9:20" x14ac:dyDescent="0.6">
      <c r="L432" s="29"/>
      <c r="M432" s="29"/>
      <c r="N432" s="98"/>
      <c r="O432" s="98"/>
      <c r="P432" s="99"/>
      <c r="Q432" s="100"/>
      <c r="R432" s="100"/>
      <c r="S432" s="100"/>
      <c r="T432" s="100"/>
    </row>
    <row r="433" spans="9:20" x14ac:dyDescent="0.6">
      <c r="I433" s="97"/>
      <c r="L433" s="29"/>
      <c r="M433" s="29"/>
      <c r="N433" s="98"/>
      <c r="O433" s="98"/>
      <c r="P433" s="99"/>
      <c r="Q433" s="100"/>
      <c r="R433" s="100"/>
      <c r="S433" s="100"/>
      <c r="T433" s="100"/>
    </row>
    <row r="434" spans="9:20" x14ac:dyDescent="0.6">
      <c r="L434" s="29"/>
      <c r="M434" s="29"/>
      <c r="N434" s="98"/>
      <c r="O434" s="98"/>
      <c r="P434" s="99"/>
      <c r="Q434" s="100"/>
      <c r="R434" s="100"/>
      <c r="S434" s="100"/>
      <c r="T434" s="100"/>
    </row>
    <row r="435" spans="9:20" x14ac:dyDescent="0.6">
      <c r="I435" s="97"/>
      <c r="L435" s="29"/>
      <c r="M435" s="29"/>
      <c r="N435" s="98"/>
      <c r="O435" s="98"/>
      <c r="P435" s="99"/>
      <c r="Q435" s="100"/>
      <c r="R435" s="100"/>
      <c r="S435" s="100"/>
      <c r="T435" s="100"/>
    </row>
    <row r="436" spans="9:20" x14ac:dyDescent="0.6">
      <c r="L436" s="29"/>
      <c r="M436" s="29"/>
      <c r="N436" s="98"/>
      <c r="O436" s="98"/>
      <c r="P436" s="99"/>
      <c r="Q436" s="100"/>
      <c r="R436" s="100"/>
      <c r="S436" s="100"/>
      <c r="T436" s="100"/>
    </row>
    <row r="437" spans="9:20" x14ac:dyDescent="0.6">
      <c r="I437" s="97"/>
      <c r="L437" s="29"/>
      <c r="M437" s="29"/>
      <c r="N437" s="98"/>
      <c r="O437" s="98"/>
      <c r="P437" s="99"/>
      <c r="Q437" s="100"/>
      <c r="R437" s="100"/>
      <c r="S437" s="100"/>
      <c r="T437" s="100"/>
    </row>
    <row r="438" spans="9:20" x14ac:dyDescent="0.6">
      <c r="L438" s="29"/>
      <c r="M438" s="29"/>
      <c r="N438" s="98"/>
      <c r="O438" s="98"/>
      <c r="P438" s="99"/>
      <c r="Q438" s="100"/>
      <c r="R438" s="100"/>
      <c r="S438" s="100"/>
      <c r="T438" s="100"/>
    </row>
    <row r="439" spans="9:20" x14ac:dyDescent="0.6">
      <c r="I439" s="97"/>
      <c r="L439" s="29"/>
      <c r="M439" s="29"/>
      <c r="N439" s="98"/>
      <c r="O439" s="98"/>
      <c r="P439" s="99"/>
      <c r="Q439" s="100"/>
      <c r="R439" s="100"/>
      <c r="S439" s="100"/>
      <c r="T439" s="100"/>
    </row>
    <row r="440" spans="9:20" x14ac:dyDescent="0.6">
      <c r="L440" s="29"/>
      <c r="M440" s="29"/>
      <c r="N440" s="98"/>
      <c r="O440" s="98"/>
      <c r="P440" s="99"/>
      <c r="Q440" s="100"/>
      <c r="R440" s="100"/>
      <c r="S440" s="100"/>
      <c r="T440" s="100"/>
    </row>
    <row r="441" spans="9:20" x14ac:dyDescent="0.6">
      <c r="I441" s="97"/>
      <c r="L441" s="29"/>
      <c r="M441" s="29"/>
      <c r="N441" s="98"/>
      <c r="O441" s="98"/>
      <c r="P441" s="99"/>
      <c r="Q441" s="100"/>
      <c r="R441" s="100"/>
      <c r="S441" s="100"/>
      <c r="T441" s="100"/>
    </row>
    <row r="442" spans="9:20" x14ac:dyDescent="0.6">
      <c r="L442" s="29"/>
      <c r="M442" s="29"/>
      <c r="N442" s="98"/>
      <c r="O442" s="98"/>
      <c r="P442" s="99"/>
      <c r="Q442" s="100"/>
      <c r="R442" s="100"/>
      <c r="S442" s="100"/>
      <c r="T442" s="100"/>
    </row>
    <row r="443" spans="9:20" x14ac:dyDescent="0.6">
      <c r="I443" s="97"/>
      <c r="L443" s="29"/>
      <c r="M443" s="29"/>
      <c r="N443" s="98"/>
      <c r="O443" s="98"/>
      <c r="P443" s="99"/>
      <c r="Q443" s="100"/>
      <c r="R443" s="100"/>
      <c r="S443" s="100"/>
      <c r="T443" s="100"/>
    </row>
    <row r="444" spans="9:20" x14ac:dyDescent="0.6">
      <c r="L444" s="29"/>
      <c r="M444" s="29"/>
      <c r="N444" s="98"/>
      <c r="O444" s="98"/>
      <c r="P444" s="99"/>
      <c r="Q444" s="100"/>
      <c r="R444" s="100"/>
      <c r="S444" s="100"/>
      <c r="T444" s="100"/>
    </row>
    <row r="445" spans="9:20" x14ac:dyDescent="0.6">
      <c r="I445" s="97"/>
      <c r="L445" s="29"/>
      <c r="M445" s="29"/>
      <c r="N445" s="98"/>
      <c r="O445" s="98"/>
      <c r="P445" s="99"/>
      <c r="Q445" s="100"/>
      <c r="R445" s="100"/>
      <c r="S445" s="100"/>
      <c r="T445" s="100"/>
    </row>
    <row r="446" spans="9:20" x14ac:dyDescent="0.6">
      <c r="L446" s="29"/>
      <c r="M446" s="29"/>
      <c r="N446" s="98"/>
      <c r="O446" s="98"/>
      <c r="P446" s="99"/>
      <c r="Q446" s="100"/>
      <c r="R446" s="100"/>
      <c r="S446" s="100"/>
      <c r="T446" s="100"/>
    </row>
    <row r="447" spans="9:20" x14ac:dyDescent="0.6">
      <c r="I447" s="97"/>
      <c r="L447" s="29"/>
      <c r="M447" s="29"/>
      <c r="N447" s="98"/>
      <c r="O447" s="98"/>
      <c r="P447" s="99"/>
      <c r="Q447" s="100"/>
      <c r="R447" s="100"/>
      <c r="S447" s="100"/>
      <c r="T447" s="100"/>
    </row>
    <row r="448" spans="9:20" x14ac:dyDescent="0.6">
      <c r="L448" s="29"/>
      <c r="M448" s="29"/>
      <c r="N448" s="98"/>
      <c r="O448" s="98"/>
      <c r="P448" s="99"/>
      <c r="Q448" s="100"/>
      <c r="R448" s="100"/>
      <c r="S448" s="100"/>
      <c r="T448" s="100"/>
    </row>
    <row r="449" spans="9:20" x14ac:dyDescent="0.6">
      <c r="I449" s="97"/>
      <c r="L449" s="29"/>
      <c r="M449" s="29"/>
      <c r="N449" s="98"/>
      <c r="O449" s="98"/>
      <c r="P449" s="99"/>
      <c r="Q449" s="100"/>
      <c r="R449" s="100"/>
      <c r="S449" s="100"/>
      <c r="T449" s="100"/>
    </row>
    <row r="450" spans="9:20" x14ac:dyDescent="0.6">
      <c r="L450" s="29"/>
      <c r="M450" s="29"/>
      <c r="N450" s="98"/>
      <c r="O450" s="98"/>
      <c r="P450" s="99"/>
      <c r="Q450" s="100"/>
      <c r="R450" s="100"/>
      <c r="S450" s="100"/>
      <c r="T450" s="100"/>
    </row>
    <row r="451" spans="9:20" x14ac:dyDescent="0.6">
      <c r="I451" s="97"/>
      <c r="L451" s="29"/>
      <c r="M451" s="29"/>
      <c r="N451" s="98"/>
      <c r="O451" s="98"/>
      <c r="P451" s="99"/>
      <c r="Q451" s="100"/>
      <c r="R451" s="100"/>
      <c r="S451" s="100"/>
      <c r="T451" s="100"/>
    </row>
    <row r="452" spans="9:20" x14ac:dyDescent="0.6">
      <c r="L452" s="29"/>
      <c r="M452" s="29"/>
      <c r="N452" s="98"/>
      <c r="O452" s="98"/>
      <c r="P452" s="99"/>
      <c r="Q452" s="100"/>
      <c r="R452" s="100"/>
      <c r="S452" s="100"/>
      <c r="T452" s="100"/>
    </row>
    <row r="453" spans="9:20" x14ac:dyDescent="0.6">
      <c r="I453" s="97"/>
      <c r="L453" s="29"/>
      <c r="M453" s="29"/>
      <c r="N453" s="98"/>
      <c r="O453" s="98"/>
      <c r="P453" s="99"/>
      <c r="Q453" s="100"/>
      <c r="R453" s="100"/>
      <c r="S453" s="100"/>
      <c r="T453" s="100"/>
    </row>
    <row r="454" spans="9:20" x14ac:dyDescent="0.6">
      <c r="L454" s="29"/>
      <c r="M454" s="29"/>
      <c r="N454" s="98"/>
      <c r="O454" s="98"/>
      <c r="P454" s="99"/>
      <c r="Q454" s="100"/>
      <c r="R454" s="100"/>
      <c r="S454" s="100"/>
      <c r="T454" s="100"/>
    </row>
    <row r="455" spans="9:20" x14ac:dyDescent="0.6">
      <c r="I455" s="97"/>
      <c r="L455" s="29"/>
      <c r="M455" s="29"/>
      <c r="N455" s="98"/>
      <c r="O455" s="98"/>
      <c r="P455" s="99"/>
      <c r="Q455" s="100"/>
      <c r="R455" s="100"/>
      <c r="S455" s="100"/>
      <c r="T455" s="100"/>
    </row>
    <row r="456" spans="9:20" x14ac:dyDescent="0.6">
      <c r="L456" s="29"/>
      <c r="M456" s="29"/>
      <c r="N456" s="98"/>
      <c r="O456" s="98"/>
      <c r="P456" s="99"/>
      <c r="Q456" s="100"/>
      <c r="R456" s="100"/>
      <c r="S456" s="100"/>
      <c r="T456" s="100"/>
    </row>
    <row r="457" spans="9:20" x14ac:dyDescent="0.6">
      <c r="I457" s="97"/>
      <c r="L457" s="29"/>
      <c r="M457" s="29"/>
      <c r="N457" s="98"/>
      <c r="O457" s="98"/>
      <c r="P457" s="99"/>
      <c r="Q457" s="100"/>
      <c r="R457" s="100"/>
      <c r="S457" s="100"/>
      <c r="T457" s="100"/>
    </row>
    <row r="458" spans="9:20" x14ac:dyDescent="0.6">
      <c r="L458" s="29"/>
      <c r="M458" s="29"/>
      <c r="N458" s="98"/>
      <c r="O458" s="98"/>
      <c r="P458" s="99"/>
      <c r="Q458" s="100"/>
      <c r="R458" s="100"/>
      <c r="S458" s="100"/>
      <c r="T458" s="100"/>
    </row>
    <row r="459" spans="9:20" x14ac:dyDescent="0.6">
      <c r="I459" s="97"/>
      <c r="L459" s="29"/>
      <c r="M459" s="29"/>
      <c r="N459" s="98"/>
      <c r="O459" s="98"/>
      <c r="P459" s="99"/>
      <c r="Q459" s="100"/>
      <c r="R459" s="100"/>
      <c r="S459" s="100"/>
      <c r="T459" s="100"/>
    </row>
    <row r="460" spans="9:20" x14ac:dyDescent="0.6">
      <c r="L460" s="29"/>
      <c r="M460" s="29"/>
      <c r="N460" s="98"/>
      <c r="O460" s="98"/>
      <c r="P460" s="99"/>
      <c r="Q460" s="100"/>
      <c r="R460" s="100"/>
      <c r="S460" s="100"/>
      <c r="T460" s="100"/>
    </row>
    <row r="461" spans="9:20" x14ac:dyDescent="0.6">
      <c r="I461" s="97"/>
      <c r="L461" s="29"/>
      <c r="M461" s="29"/>
      <c r="N461" s="98"/>
      <c r="O461" s="98"/>
      <c r="P461" s="99"/>
      <c r="Q461" s="100"/>
      <c r="R461" s="100"/>
      <c r="S461" s="100"/>
      <c r="T461" s="100"/>
    </row>
    <row r="462" spans="9:20" x14ac:dyDescent="0.6">
      <c r="L462" s="29"/>
      <c r="M462" s="29"/>
      <c r="N462" s="98"/>
      <c r="O462" s="98"/>
      <c r="P462" s="99"/>
      <c r="Q462" s="100"/>
      <c r="R462" s="100"/>
      <c r="S462" s="100"/>
      <c r="T462" s="100"/>
    </row>
    <row r="463" spans="9:20" x14ac:dyDescent="0.6">
      <c r="I463" s="97"/>
      <c r="L463" s="29"/>
      <c r="M463" s="29"/>
      <c r="N463" s="98"/>
      <c r="O463" s="98"/>
      <c r="P463" s="99"/>
      <c r="Q463" s="100"/>
      <c r="R463" s="100"/>
      <c r="S463" s="100"/>
      <c r="T463" s="100"/>
    </row>
    <row r="464" spans="9:20" x14ac:dyDescent="0.6">
      <c r="L464" s="29"/>
      <c r="M464" s="29"/>
      <c r="N464" s="98"/>
      <c r="O464" s="98"/>
      <c r="P464" s="99"/>
      <c r="Q464" s="100"/>
      <c r="R464" s="100"/>
      <c r="S464" s="100"/>
      <c r="T464" s="100"/>
    </row>
    <row r="465" spans="9:20" x14ac:dyDescent="0.6">
      <c r="I465" s="97"/>
      <c r="L465" s="29"/>
      <c r="M465" s="29"/>
      <c r="N465" s="98"/>
      <c r="O465" s="98"/>
      <c r="P465" s="99"/>
      <c r="Q465" s="100"/>
      <c r="R465" s="100"/>
      <c r="S465" s="100"/>
      <c r="T465" s="100"/>
    </row>
    <row r="466" spans="9:20" x14ac:dyDescent="0.6">
      <c r="L466" s="29"/>
      <c r="M466" s="29"/>
      <c r="N466" s="98"/>
      <c r="O466" s="98"/>
      <c r="P466" s="99"/>
      <c r="Q466" s="100"/>
      <c r="R466" s="100"/>
      <c r="S466" s="100"/>
      <c r="T466" s="100"/>
    </row>
    <row r="467" spans="9:20" x14ac:dyDescent="0.6">
      <c r="I467" s="97"/>
      <c r="L467" s="29"/>
      <c r="M467" s="29"/>
      <c r="N467" s="98"/>
      <c r="O467" s="98"/>
      <c r="P467" s="99"/>
      <c r="Q467" s="100"/>
      <c r="R467" s="100"/>
      <c r="S467" s="100"/>
      <c r="T467" s="100"/>
    </row>
    <row r="468" spans="9:20" x14ac:dyDescent="0.6">
      <c r="L468" s="29"/>
      <c r="M468" s="29"/>
      <c r="N468" s="98"/>
      <c r="O468" s="98"/>
      <c r="P468" s="99"/>
      <c r="Q468" s="100"/>
      <c r="R468" s="100"/>
      <c r="S468" s="100"/>
      <c r="T468" s="100"/>
    </row>
    <row r="469" spans="9:20" x14ac:dyDescent="0.6">
      <c r="I469" s="97"/>
      <c r="L469" s="29"/>
      <c r="M469" s="29"/>
      <c r="N469" s="98"/>
      <c r="O469" s="98"/>
      <c r="P469" s="99"/>
      <c r="Q469" s="100"/>
      <c r="R469" s="100"/>
      <c r="S469" s="100"/>
      <c r="T469" s="100"/>
    </row>
    <row r="470" spans="9:20" x14ac:dyDescent="0.6">
      <c r="L470" s="29"/>
      <c r="M470" s="29"/>
      <c r="N470" s="98"/>
      <c r="O470" s="98"/>
      <c r="P470" s="99"/>
      <c r="Q470" s="100"/>
      <c r="R470" s="100"/>
      <c r="S470" s="100"/>
      <c r="T470" s="100"/>
    </row>
    <row r="471" spans="9:20" x14ac:dyDescent="0.6">
      <c r="I471" s="97"/>
      <c r="L471" s="29"/>
      <c r="M471" s="29"/>
      <c r="N471" s="98"/>
      <c r="O471" s="98"/>
      <c r="P471" s="99"/>
      <c r="Q471" s="100"/>
      <c r="R471" s="100"/>
      <c r="S471" s="100"/>
      <c r="T471" s="100"/>
    </row>
    <row r="472" spans="9:20" x14ac:dyDescent="0.6">
      <c r="L472" s="29"/>
      <c r="M472" s="29"/>
      <c r="N472" s="98"/>
      <c r="O472" s="98"/>
      <c r="P472" s="99"/>
      <c r="Q472" s="100"/>
      <c r="R472" s="100"/>
      <c r="S472" s="100"/>
      <c r="T472" s="100"/>
    </row>
    <row r="473" spans="9:20" x14ac:dyDescent="0.6">
      <c r="I473" s="97"/>
      <c r="L473" s="29"/>
      <c r="M473" s="29"/>
      <c r="N473" s="98"/>
      <c r="O473" s="98"/>
      <c r="P473" s="99"/>
      <c r="Q473" s="100"/>
      <c r="R473" s="100"/>
      <c r="S473" s="100"/>
      <c r="T473" s="100"/>
    </row>
    <row r="474" spans="9:20" x14ac:dyDescent="0.6">
      <c r="L474" s="29"/>
      <c r="M474" s="29"/>
      <c r="N474" s="98"/>
      <c r="O474" s="98"/>
      <c r="P474" s="99"/>
      <c r="Q474" s="100"/>
      <c r="R474" s="100"/>
      <c r="S474" s="100"/>
      <c r="T474" s="100"/>
    </row>
    <row r="475" spans="9:20" x14ac:dyDescent="0.6">
      <c r="I475" s="97"/>
      <c r="L475" s="29"/>
      <c r="M475" s="29"/>
      <c r="N475" s="98"/>
      <c r="O475" s="98"/>
      <c r="P475" s="99"/>
      <c r="Q475" s="100"/>
      <c r="R475" s="100"/>
      <c r="S475" s="100"/>
      <c r="T475" s="100"/>
    </row>
    <row r="476" spans="9:20" x14ac:dyDescent="0.6">
      <c r="L476" s="29"/>
      <c r="M476" s="29"/>
      <c r="N476" s="98"/>
      <c r="O476" s="98"/>
      <c r="P476" s="99"/>
      <c r="Q476" s="100"/>
      <c r="R476" s="100"/>
      <c r="S476" s="100"/>
      <c r="T476" s="100"/>
    </row>
    <row r="477" spans="9:20" x14ac:dyDescent="0.6">
      <c r="I477" s="97"/>
      <c r="L477" s="29"/>
      <c r="M477" s="29"/>
      <c r="N477" s="98"/>
      <c r="O477" s="98"/>
      <c r="P477" s="99"/>
      <c r="Q477" s="100"/>
      <c r="R477" s="100"/>
      <c r="S477" s="100"/>
      <c r="T477" s="100"/>
    </row>
    <row r="478" spans="9:20" x14ac:dyDescent="0.6">
      <c r="L478" s="29"/>
      <c r="M478" s="29"/>
      <c r="N478" s="98"/>
      <c r="O478" s="98"/>
      <c r="P478" s="99"/>
      <c r="Q478" s="100"/>
      <c r="R478" s="100"/>
      <c r="S478" s="100"/>
      <c r="T478" s="100"/>
    </row>
    <row r="479" spans="9:20" x14ac:dyDescent="0.6">
      <c r="I479" s="97"/>
      <c r="L479" s="29"/>
      <c r="M479" s="29"/>
      <c r="N479" s="98"/>
      <c r="O479" s="98"/>
      <c r="P479" s="99"/>
      <c r="Q479" s="100"/>
      <c r="R479" s="100"/>
      <c r="S479" s="100"/>
      <c r="T479" s="100"/>
    </row>
    <row r="480" spans="9:20" x14ac:dyDescent="0.6">
      <c r="L480" s="29"/>
      <c r="M480" s="29"/>
      <c r="N480" s="98"/>
      <c r="O480" s="98"/>
      <c r="P480" s="99"/>
      <c r="Q480" s="100"/>
      <c r="R480" s="100"/>
      <c r="S480" s="100"/>
      <c r="T480" s="100"/>
    </row>
    <row r="481" spans="9:20" x14ac:dyDescent="0.6">
      <c r="I481" s="97"/>
      <c r="L481" s="29"/>
      <c r="M481" s="29"/>
      <c r="N481" s="98"/>
      <c r="O481" s="98"/>
      <c r="P481" s="99"/>
      <c r="Q481" s="100"/>
      <c r="R481" s="100"/>
      <c r="S481" s="100"/>
      <c r="T481" s="100"/>
    </row>
    <row r="482" spans="9:20" x14ac:dyDescent="0.6">
      <c r="L482" s="29"/>
      <c r="M482" s="29"/>
      <c r="N482" s="98"/>
      <c r="O482" s="98"/>
      <c r="P482" s="99"/>
      <c r="Q482" s="100"/>
      <c r="R482" s="100"/>
      <c r="S482" s="100"/>
      <c r="T482" s="100"/>
    </row>
    <row r="483" spans="9:20" x14ac:dyDescent="0.6">
      <c r="I483" s="97"/>
      <c r="L483" s="29"/>
      <c r="M483" s="29"/>
      <c r="N483" s="98"/>
      <c r="O483" s="98"/>
      <c r="P483" s="99"/>
      <c r="Q483" s="100"/>
      <c r="R483" s="100"/>
      <c r="S483" s="100"/>
      <c r="T483" s="100"/>
    </row>
    <row r="484" spans="9:20" x14ac:dyDescent="0.6">
      <c r="L484" s="29"/>
      <c r="M484" s="29"/>
      <c r="N484" s="98"/>
      <c r="O484" s="98"/>
      <c r="P484" s="99"/>
      <c r="Q484" s="100"/>
      <c r="R484" s="100"/>
      <c r="S484" s="100"/>
      <c r="T484" s="100"/>
    </row>
    <row r="485" spans="9:20" x14ac:dyDescent="0.6">
      <c r="I485" s="97"/>
      <c r="L485" s="29"/>
      <c r="M485" s="29"/>
      <c r="N485" s="98"/>
      <c r="O485" s="98"/>
      <c r="P485" s="99"/>
      <c r="Q485" s="100"/>
      <c r="R485" s="100"/>
      <c r="S485" s="100"/>
      <c r="T485" s="100"/>
    </row>
    <row r="486" spans="9:20" x14ac:dyDescent="0.6">
      <c r="L486" s="29"/>
      <c r="M486" s="29"/>
      <c r="N486" s="98"/>
      <c r="O486" s="98"/>
      <c r="P486" s="99"/>
      <c r="Q486" s="100"/>
      <c r="R486" s="100"/>
      <c r="S486" s="100"/>
      <c r="T486" s="100"/>
    </row>
    <row r="487" spans="9:20" x14ac:dyDescent="0.6">
      <c r="I487" s="97"/>
      <c r="L487" s="29"/>
      <c r="M487" s="29"/>
      <c r="N487" s="98"/>
      <c r="O487" s="98"/>
      <c r="P487" s="99"/>
      <c r="Q487" s="100"/>
      <c r="R487" s="100"/>
      <c r="S487" s="100"/>
      <c r="T487" s="100"/>
    </row>
    <row r="488" spans="9:20" x14ac:dyDescent="0.6">
      <c r="L488" s="29"/>
      <c r="M488" s="29"/>
      <c r="N488" s="98"/>
      <c r="O488" s="98"/>
      <c r="P488" s="99"/>
      <c r="Q488" s="100"/>
      <c r="R488" s="100"/>
      <c r="S488" s="100"/>
      <c r="T488" s="100"/>
    </row>
    <row r="489" spans="9:20" x14ac:dyDescent="0.6">
      <c r="I489" s="97"/>
      <c r="L489" s="29"/>
      <c r="M489" s="29"/>
      <c r="N489" s="98"/>
      <c r="O489" s="98"/>
      <c r="P489" s="99"/>
      <c r="Q489" s="100"/>
      <c r="R489" s="100"/>
      <c r="S489" s="100"/>
      <c r="T489" s="100"/>
    </row>
    <row r="490" spans="9:20" x14ac:dyDescent="0.6">
      <c r="L490" s="29"/>
      <c r="M490" s="29"/>
      <c r="N490" s="98"/>
      <c r="O490" s="98"/>
      <c r="P490" s="99"/>
      <c r="Q490" s="100"/>
      <c r="R490" s="100"/>
      <c r="S490" s="100"/>
      <c r="T490" s="100"/>
    </row>
    <row r="491" spans="9:20" x14ac:dyDescent="0.6">
      <c r="I491" s="97"/>
      <c r="L491" s="29"/>
      <c r="M491" s="29"/>
      <c r="N491" s="98"/>
      <c r="O491" s="98"/>
      <c r="P491" s="99"/>
      <c r="Q491" s="100"/>
      <c r="R491" s="100"/>
      <c r="S491" s="100"/>
      <c r="T491" s="100"/>
    </row>
    <row r="492" spans="9:20" x14ac:dyDescent="0.6">
      <c r="L492" s="29"/>
      <c r="M492" s="29"/>
      <c r="N492" s="98"/>
      <c r="O492" s="98"/>
      <c r="P492" s="99"/>
      <c r="Q492" s="100"/>
      <c r="R492" s="100"/>
      <c r="S492" s="100"/>
      <c r="T492" s="100"/>
    </row>
    <row r="493" spans="9:20" x14ac:dyDescent="0.6">
      <c r="I493" s="97"/>
      <c r="L493" s="29"/>
      <c r="M493" s="29"/>
      <c r="N493" s="98"/>
      <c r="O493" s="98"/>
      <c r="P493" s="99"/>
      <c r="Q493" s="100"/>
      <c r="R493" s="100"/>
      <c r="S493" s="100"/>
      <c r="T493" s="100"/>
    </row>
    <row r="494" spans="9:20" x14ac:dyDescent="0.6">
      <c r="L494" s="29"/>
      <c r="M494" s="29"/>
      <c r="N494" s="98"/>
      <c r="O494" s="98"/>
      <c r="P494" s="99"/>
      <c r="Q494" s="100"/>
      <c r="R494" s="100"/>
      <c r="S494" s="100"/>
      <c r="T494" s="100"/>
    </row>
    <row r="495" spans="9:20" x14ac:dyDescent="0.6">
      <c r="I495" s="97"/>
      <c r="L495" s="29"/>
      <c r="M495" s="29"/>
      <c r="N495" s="98"/>
      <c r="O495" s="98"/>
      <c r="P495" s="99"/>
      <c r="Q495" s="100"/>
      <c r="R495" s="100"/>
      <c r="S495" s="100"/>
      <c r="T495" s="100"/>
    </row>
    <row r="496" spans="9:20" x14ac:dyDescent="0.6">
      <c r="L496" s="29"/>
      <c r="M496" s="29"/>
      <c r="N496" s="98"/>
      <c r="O496" s="98"/>
      <c r="P496" s="99"/>
      <c r="Q496" s="100"/>
      <c r="R496" s="100"/>
      <c r="S496" s="100"/>
      <c r="T496" s="100"/>
    </row>
    <row r="497" spans="9:20" x14ac:dyDescent="0.6">
      <c r="I497" s="97"/>
      <c r="L497" s="29"/>
      <c r="M497" s="29"/>
      <c r="N497" s="98"/>
      <c r="O497" s="98"/>
      <c r="P497" s="99"/>
      <c r="Q497" s="100"/>
      <c r="R497" s="100"/>
      <c r="S497" s="100"/>
      <c r="T497" s="100"/>
    </row>
    <row r="498" spans="9:20" x14ac:dyDescent="0.6">
      <c r="L498" s="29"/>
      <c r="M498" s="29"/>
      <c r="N498" s="98"/>
      <c r="O498" s="98"/>
      <c r="P498" s="99"/>
      <c r="Q498" s="100"/>
      <c r="R498" s="100"/>
      <c r="S498" s="100"/>
      <c r="T498" s="100"/>
    </row>
    <row r="499" spans="9:20" x14ac:dyDescent="0.6">
      <c r="I499" s="97"/>
      <c r="L499" s="29"/>
      <c r="M499" s="29"/>
      <c r="N499" s="98"/>
      <c r="O499" s="98"/>
      <c r="P499" s="99"/>
      <c r="Q499" s="100"/>
      <c r="R499" s="100"/>
      <c r="S499" s="100"/>
      <c r="T499" s="100"/>
    </row>
    <row r="500" spans="9:20" x14ac:dyDescent="0.6">
      <c r="L500" s="29"/>
      <c r="M500" s="29"/>
      <c r="N500" s="98"/>
      <c r="O500" s="98"/>
      <c r="P500" s="99"/>
      <c r="Q500" s="100"/>
      <c r="R500" s="100"/>
      <c r="S500" s="100"/>
      <c r="T500" s="100"/>
    </row>
    <row r="501" spans="9:20" x14ac:dyDescent="0.6">
      <c r="I501" s="97"/>
      <c r="L501" s="29"/>
      <c r="M501" s="29"/>
      <c r="N501" s="98"/>
      <c r="O501" s="98"/>
      <c r="P501" s="99"/>
      <c r="Q501" s="100"/>
      <c r="R501" s="100"/>
      <c r="S501" s="100"/>
      <c r="T501" s="100"/>
    </row>
    <row r="502" spans="9:20" x14ac:dyDescent="0.6">
      <c r="L502" s="29"/>
      <c r="M502" s="29"/>
      <c r="N502" s="98"/>
      <c r="O502" s="98"/>
      <c r="P502" s="99"/>
      <c r="Q502" s="100"/>
      <c r="R502" s="100"/>
      <c r="S502" s="100"/>
      <c r="T502" s="100"/>
    </row>
    <row r="503" spans="9:20" x14ac:dyDescent="0.6">
      <c r="I503" s="97"/>
      <c r="L503" s="29"/>
      <c r="M503" s="29"/>
      <c r="N503" s="98"/>
      <c r="O503" s="98"/>
      <c r="P503" s="99"/>
      <c r="Q503" s="100"/>
      <c r="R503" s="100"/>
      <c r="S503" s="100"/>
      <c r="T503" s="100"/>
    </row>
    <row r="504" spans="9:20" x14ac:dyDescent="0.6">
      <c r="L504" s="29"/>
      <c r="M504" s="29"/>
      <c r="N504" s="98"/>
      <c r="O504" s="98"/>
      <c r="P504" s="99"/>
      <c r="Q504" s="100"/>
      <c r="R504" s="100"/>
      <c r="S504" s="100"/>
      <c r="T504" s="100"/>
    </row>
    <row r="505" spans="9:20" x14ac:dyDescent="0.6">
      <c r="I505" s="97"/>
      <c r="L505" s="29"/>
      <c r="M505" s="29"/>
      <c r="N505" s="98"/>
      <c r="O505" s="98"/>
      <c r="P505" s="99"/>
      <c r="Q505" s="100"/>
      <c r="R505" s="100"/>
      <c r="S505" s="100"/>
      <c r="T505" s="100"/>
    </row>
    <row r="506" spans="9:20" x14ac:dyDescent="0.6">
      <c r="L506" s="29"/>
      <c r="M506" s="29"/>
      <c r="N506" s="98"/>
      <c r="O506" s="98"/>
      <c r="P506" s="99"/>
      <c r="Q506" s="100"/>
      <c r="R506" s="100"/>
      <c r="S506" s="100"/>
      <c r="T506" s="100"/>
    </row>
    <row r="507" spans="9:20" x14ac:dyDescent="0.6">
      <c r="I507" s="97"/>
      <c r="L507" s="29"/>
      <c r="M507" s="29"/>
      <c r="N507" s="98"/>
      <c r="O507" s="98"/>
      <c r="P507" s="99"/>
      <c r="Q507" s="100"/>
      <c r="R507" s="100"/>
      <c r="S507" s="100"/>
      <c r="T507" s="100"/>
    </row>
    <row r="508" spans="9:20" x14ac:dyDescent="0.6">
      <c r="L508" s="29"/>
      <c r="M508" s="29"/>
      <c r="N508" s="98"/>
      <c r="O508" s="98"/>
      <c r="P508" s="99"/>
      <c r="Q508" s="100"/>
      <c r="R508" s="100"/>
      <c r="S508" s="100"/>
      <c r="T508" s="100"/>
    </row>
    <row r="509" spans="9:20" x14ac:dyDescent="0.6">
      <c r="I509" s="97"/>
      <c r="L509" s="29"/>
      <c r="M509" s="29"/>
      <c r="N509" s="98"/>
      <c r="O509" s="98"/>
      <c r="P509" s="99"/>
      <c r="Q509" s="100"/>
      <c r="R509" s="100"/>
      <c r="S509" s="100"/>
      <c r="T509" s="100"/>
    </row>
    <row r="510" spans="9:20" x14ac:dyDescent="0.6">
      <c r="L510" s="29"/>
      <c r="M510" s="29"/>
      <c r="N510" s="98"/>
      <c r="O510" s="98"/>
      <c r="P510" s="99"/>
      <c r="Q510" s="100"/>
      <c r="R510" s="100"/>
      <c r="S510" s="100"/>
      <c r="T510" s="100"/>
    </row>
    <row r="511" spans="9:20" x14ac:dyDescent="0.6">
      <c r="I511" s="97"/>
      <c r="L511" s="29"/>
      <c r="M511" s="29"/>
      <c r="N511" s="98"/>
      <c r="O511" s="98"/>
      <c r="P511" s="99"/>
      <c r="Q511" s="100"/>
      <c r="R511" s="100"/>
      <c r="S511" s="100"/>
      <c r="T511" s="100"/>
    </row>
    <row r="512" spans="9:20" x14ac:dyDescent="0.6">
      <c r="L512" s="29"/>
      <c r="M512" s="29"/>
      <c r="N512" s="98"/>
      <c r="O512" s="98"/>
      <c r="P512" s="99"/>
      <c r="Q512" s="100"/>
      <c r="R512" s="100"/>
      <c r="S512" s="100"/>
      <c r="T512" s="100"/>
    </row>
    <row r="513" spans="9:20" x14ac:dyDescent="0.6">
      <c r="I513" s="97"/>
      <c r="L513" s="29"/>
      <c r="M513" s="29"/>
      <c r="N513" s="98"/>
      <c r="O513" s="98"/>
      <c r="P513" s="99"/>
      <c r="Q513" s="100"/>
      <c r="R513" s="100"/>
      <c r="S513" s="100"/>
      <c r="T513" s="100"/>
    </row>
    <row r="514" spans="9:20" x14ac:dyDescent="0.6">
      <c r="L514" s="29"/>
      <c r="M514" s="29"/>
      <c r="N514" s="98"/>
      <c r="O514" s="98"/>
      <c r="P514" s="99"/>
      <c r="Q514" s="100"/>
      <c r="R514" s="100"/>
      <c r="S514" s="100"/>
      <c r="T514" s="100"/>
    </row>
    <row r="515" spans="9:20" x14ac:dyDescent="0.6">
      <c r="I515" s="97"/>
      <c r="L515" s="29"/>
      <c r="M515" s="29"/>
      <c r="N515" s="98"/>
      <c r="O515" s="98"/>
      <c r="P515" s="99"/>
      <c r="Q515" s="100"/>
      <c r="R515" s="100"/>
      <c r="S515" s="100"/>
      <c r="T515" s="100"/>
    </row>
    <row r="516" spans="9:20" x14ac:dyDescent="0.6">
      <c r="L516" s="29"/>
      <c r="M516" s="29"/>
      <c r="N516" s="98"/>
      <c r="O516" s="98"/>
      <c r="P516" s="99"/>
      <c r="Q516" s="100"/>
      <c r="R516" s="100"/>
      <c r="S516" s="100"/>
      <c r="T516" s="100"/>
    </row>
    <row r="517" spans="9:20" x14ac:dyDescent="0.6">
      <c r="I517" s="97"/>
      <c r="L517" s="29"/>
      <c r="M517" s="29"/>
      <c r="N517" s="98"/>
      <c r="O517" s="98"/>
      <c r="P517" s="99"/>
      <c r="Q517" s="100"/>
      <c r="R517" s="100"/>
      <c r="S517" s="100"/>
      <c r="T517" s="100"/>
    </row>
    <row r="518" spans="9:20" x14ac:dyDescent="0.6">
      <c r="L518" s="29"/>
      <c r="M518" s="29"/>
      <c r="N518" s="98"/>
      <c r="O518" s="98"/>
      <c r="P518" s="99"/>
      <c r="Q518" s="100"/>
      <c r="R518" s="100"/>
      <c r="S518" s="100"/>
      <c r="T518" s="100"/>
    </row>
    <row r="519" spans="9:20" x14ac:dyDescent="0.6">
      <c r="I519" s="97"/>
      <c r="L519" s="29"/>
      <c r="M519" s="29"/>
      <c r="N519" s="98"/>
      <c r="O519" s="98"/>
      <c r="P519" s="99"/>
      <c r="Q519" s="100"/>
      <c r="R519" s="100"/>
      <c r="S519" s="100"/>
      <c r="T519" s="100"/>
    </row>
    <row r="520" spans="9:20" x14ac:dyDescent="0.6">
      <c r="L520" s="29"/>
      <c r="M520" s="29"/>
      <c r="N520" s="98"/>
      <c r="O520" s="98"/>
      <c r="P520" s="99"/>
      <c r="Q520" s="100"/>
      <c r="R520" s="100"/>
      <c r="S520" s="100"/>
      <c r="T520" s="100"/>
    </row>
    <row r="521" spans="9:20" x14ac:dyDescent="0.6">
      <c r="I521" s="97"/>
      <c r="L521" s="29"/>
      <c r="M521" s="29"/>
      <c r="N521" s="98"/>
      <c r="O521" s="98"/>
      <c r="P521" s="99"/>
      <c r="Q521" s="100"/>
      <c r="R521" s="100"/>
      <c r="S521" s="100"/>
      <c r="T521" s="100"/>
    </row>
    <row r="522" spans="9:20" x14ac:dyDescent="0.6">
      <c r="L522" s="29"/>
      <c r="M522" s="29"/>
      <c r="N522" s="98"/>
      <c r="O522" s="98"/>
      <c r="P522" s="99"/>
      <c r="Q522" s="100"/>
      <c r="R522" s="100"/>
      <c r="S522" s="100"/>
      <c r="T522" s="100"/>
    </row>
    <row r="523" spans="9:20" x14ac:dyDescent="0.6">
      <c r="I523" s="97"/>
      <c r="L523" s="29"/>
      <c r="M523" s="29"/>
      <c r="N523" s="98"/>
      <c r="O523" s="98"/>
      <c r="P523" s="99"/>
      <c r="Q523" s="100"/>
      <c r="R523" s="100"/>
      <c r="S523" s="100"/>
      <c r="T523" s="100"/>
    </row>
    <row r="524" spans="9:20" x14ac:dyDescent="0.6">
      <c r="L524" s="29"/>
      <c r="M524" s="29"/>
      <c r="N524" s="98"/>
      <c r="O524" s="98"/>
      <c r="P524" s="99"/>
      <c r="Q524" s="100"/>
      <c r="R524" s="100"/>
      <c r="S524" s="100"/>
      <c r="T524" s="100"/>
    </row>
    <row r="525" spans="9:20" x14ac:dyDescent="0.6">
      <c r="I525" s="97"/>
      <c r="L525" s="29"/>
      <c r="M525" s="29"/>
      <c r="N525" s="98"/>
      <c r="O525" s="98"/>
      <c r="P525" s="99"/>
      <c r="Q525" s="100"/>
      <c r="R525" s="100"/>
      <c r="S525" s="100"/>
      <c r="T525" s="100"/>
    </row>
    <row r="526" spans="9:20" x14ac:dyDescent="0.6">
      <c r="L526" s="29"/>
      <c r="M526" s="29"/>
      <c r="N526" s="98"/>
      <c r="O526" s="98"/>
      <c r="P526" s="99"/>
      <c r="Q526" s="100"/>
      <c r="R526" s="100"/>
      <c r="S526" s="100"/>
      <c r="T526" s="100"/>
    </row>
    <row r="527" spans="9:20" x14ac:dyDescent="0.6">
      <c r="I527" s="97"/>
      <c r="L527" s="29"/>
      <c r="M527" s="29"/>
      <c r="N527" s="98"/>
      <c r="O527" s="98"/>
      <c r="P527" s="99"/>
      <c r="Q527" s="100"/>
      <c r="R527" s="100"/>
      <c r="S527" s="100"/>
      <c r="T527" s="100"/>
    </row>
    <row r="528" spans="9:20" x14ac:dyDescent="0.6">
      <c r="L528" s="29"/>
      <c r="M528" s="29"/>
      <c r="N528" s="98"/>
      <c r="O528" s="98"/>
      <c r="P528" s="99"/>
      <c r="Q528" s="100"/>
      <c r="R528" s="100"/>
      <c r="S528" s="100"/>
      <c r="T528" s="100"/>
    </row>
    <row r="529" spans="9:20" x14ac:dyDescent="0.6">
      <c r="I529" s="97"/>
      <c r="L529" s="29"/>
      <c r="M529" s="29"/>
      <c r="N529" s="98"/>
      <c r="O529" s="98"/>
      <c r="P529" s="99"/>
      <c r="Q529" s="100"/>
      <c r="R529" s="100"/>
      <c r="S529" s="100"/>
      <c r="T529" s="100"/>
    </row>
    <row r="530" spans="9:20" x14ac:dyDescent="0.6">
      <c r="L530" s="29"/>
      <c r="M530" s="29"/>
      <c r="N530" s="98"/>
      <c r="O530" s="98"/>
      <c r="P530" s="99"/>
      <c r="Q530" s="100"/>
      <c r="R530" s="100"/>
      <c r="S530" s="100"/>
      <c r="T530" s="100"/>
    </row>
    <row r="531" spans="9:20" x14ac:dyDescent="0.6">
      <c r="I531" s="97"/>
      <c r="L531" s="29"/>
      <c r="M531" s="29"/>
      <c r="N531" s="98"/>
      <c r="O531" s="98"/>
      <c r="P531" s="99"/>
      <c r="Q531" s="100"/>
      <c r="R531" s="100"/>
      <c r="S531" s="100"/>
      <c r="T531" s="100"/>
    </row>
    <row r="532" spans="9:20" x14ac:dyDescent="0.6">
      <c r="L532" s="29"/>
      <c r="M532" s="29"/>
      <c r="N532" s="98"/>
      <c r="O532" s="98"/>
      <c r="P532" s="99"/>
      <c r="Q532" s="100"/>
      <c r="R532" s="100"/>
      <c r="S532" s="100"/>
      <c r="T532" s="100"/>
    </row>
    <row r="533" spans="9:20" x14ac:dyDescent="0.6">
      <c r="I533" s="97"/>
      <c r="L533" s="29"/>
      <c r="M533" s="29"/>
      <c r="N533" s="98"/>
      <c r="O533" s="98"/>
      <c r="P533" s="99"/>
      <c r="Q533" s="100"/>
      <c r="R533" s="100"/>
      <c r="S533" s="100"/>
      <c r="T533" s="100"/>
    </row>
    <row r="534" spans="9:20" x14ac:dyDescent="0.6">
      <c r="L534" s="29"/>
      <c r="M534" s="29"/>
      <c r="N534" s="98"/>
      <c r="O534" s="98"/>
      <c r="P534" s="99"/>
      <c r="Q534" s="100"/>
      <c r="R534" s="100"/>
      <c r="S534" s="100"/>
      <c r="T534" s="100"/>
    </row>
    <row r="535" spans="9:20" x14ac:dyDescent="0.6">
      <c r="I535" s="97"/>
      <c r="L535" s="29"/>
      <c r="M535" s="29"/>
      <c r="N535" s="98"/>
      <c r="O535" s="98"/>
      <c r="P535" s="99"/>
      <c r="Q535" s="100"/>
      <c r="R535" s="100"/>
      <c r="S535" s="100"/>
      <c r="T535" s="100"/>
    </row>
    <row r="536" spans="9:20" x14ac:dyDescent="0.6">
      <c r="L536" s="29"/>
      <c r="M536" s="29"/>
      <c r="N536" s="98"/>
      <c r="O536" s="98"/>
      <c r="P536" s="99"/>
      <c r="Q536" s="100"/>
      <c r="R536" s="100"/>
      <c r="S536" s="100"/>
      <c r="T536" s="100"/>
    </row>
    <row r="537" spans="9:20" x14ac:dyDescent="0.6">
      <c r="I537" s="97"/>
      <c r="L537" s="29"/>
      <c r="M537" s="29"/>
      <c r="N537" s="98"/>
      <c r="O537" s="98"/>
      <c r="P537" s="99"/>
      <c r="Q537" s="100"/>
      <c r="R537" s="100"/>
      <c r="S537" s="100"/>
      <c r="T537" s="100"/>
    </row>
    <row r="538" spans="9:20" x14ac:dyDescent="0.6">
      <c r="L538" s="29"/>
      <c r="M538" s="29"/>
      <c r="N538" s="98"/>
      <c r="O538" s="98"/>
      <c r="P538" s="99"/>
      <c r="Q538" s="100"/>
      <c r="R538" s="100"/>
      <c r="S538" s="100"/>
      <c r="T538" s="100"/>
    </row>
    <row r="539" spans="9:20" x14ac:dyDescent="0.6">
      <c r="I539" s="97"/>
      <c r="L539" s="29"/>
      <c r="M539" s="29"/>
      <c r="N539" s="98"/>
      <c r="O539" s="98"/>
      <c r="P539" s="99"/>
      <c r="Q539" s="100"/>
      <c r="R539" s="100"/>
      <c r="S539" s="100"/>
      <c r="T539" s="100"/>
    </row>
    <row r="540" spans="9:20" x14ac:dyDescent="0.6">
      <c r="L540" s="29"/>
      <c r="M540" s="29"/>
      <c r="N540" s="98"/>
      <c r="O540" s="98"/>
      <c r="P540" s="99"/>
      <c r="Q540" s="100"/>
      <c r="R540" s="100"/>
      <c r="S540" s="100"/>
      <c r="T540" s="100"/>
    </row>
    <row r="541" spans="9:20" x14ac:dyDescent="0.6">
      <c r="I541" s="97"/>
      <c r="L541" s="29"/>
      <c r="M541" s="29"/>
      <c r="N541" s="98"/>
      <c r="O541" s="98"/>
      <c r="P541" s="99"/>
      <c r="Q541" s="100"/>
      <c r="R541" s="100"/>
      <c r="S541" s="100"/>
      <c r="T541" s="100"/>
    </row>
    <row r="542" spans="9:20" x14ac:dyDescent="0.6">
      <c r="L542" s="29"/>
      <c r="M542" s="29"/>
      <c r="N542" s="98"/>
      <c r="O542" s="98"/>
      <c r="P542" s="99"/>
      <c r="Q542" s="100"/>
      <c r="R542" s="100"/>
      <c r="S542" s="100"/>
      <c r="T542" s="100"/>
    </row>
    <row r="543" spans="9:20" x14ac:dyDescent="0.6">
      <c r="I543" s="97"/>
      <c r="L543" s="29"/>
      <c r="M543" s="29"/>
      <c r="N543" s="98"/>
      <c r="O543" s="98"/>
      <c r="P543" s="99"/>
      <c r="Q543" s="100"/>
      <c r="R543" s="100"/>
      <c r="S543" s="100"/>
      <c r="T543" s="100"/>
    </row>
    <row r="544" spans="9:20" x14ac:dyDescent="0.6">
      <c r="L544" s="29"/>
      <c r="M544" s="29"/>
      <c r="N544" s="98"/>
      <c r="O544" s="98"/>
      <c r="P544" s="99"/>
      <c r="Q544" s="100"/>
      <c r="R544" s="100"/>
      <c r="S544" s="100"/>
      <c r="T544" s="100"/>
    </row>
    <row r="545" spans="9:20" x14ac:dyDescent="0.6">
      <c r="I545" s="97"/>
      <c r="L545" s="29"/>
      <c r="M545" s="29"/>
      <c r="N545" s="98"/>
      <c r="O545" s="98"/>
      <c r="P545" s="99"/>
      <c r="Q545" s="100"/>
      <c r="R545" s="100"/>
      <c r="S545" s="100"/>
      <c r="T545" s="100"/>
    </row>
    <row r="546" spans="9:20" x14ac:dyDescent="0.6">
      <c r="L546" s="29"/>
      <c r="M546" s="29"/>
      <c r="N546" s="98"/>
      <c r="O546" s="98"/>
      <c r="P546" s="99"/>
      <c r="Q546" s="100"/>
      <c r="R546" s="100"/>
      <c r="S546" s="100"/>
      <c r="T546" s="100"/>
    </row>
    <row r="547" spans="9:20" x14ac:dyDescent="0.6">
      <c r="I547" s="97"/>
      <c r="L547" s="29"/>
      <c r="M547" s="29"/>
      <c r="N547" s="98"/>
      <c r="O547" s="98"/>
      <c r="P547" s="99"/>
      <c r="Q547" s="100"/>
      <c r="R547" s="100"/>
      <c r="S547" s="100"/>
      <c r="T547" s="100"/>
    </row>
    <row r="548" spans="9:20" x14ac:dyDescent="0.6">
      <c r="L548" s="29"/>
      <c r="M548" s="29"/>
      <c r="N548" s="98"/>
      <c r="O548" s="98"/>
      <c r="P548" s="99"/>
      <c r="Q548" s="100"/>
      <c r="R548" s="100"/>
      <c r="S548" s="100"/>
      <c r="T548" s="100"/>
    </row>
    <row r="549" spans="9:20" x14ac:dyDescent="0.6">
      <c r="I549" s="97"/>
      <c r="L549" s="29"/>
      <c r="M549" s="29"/>
      <c r="N549" s="98"/>
      <c r="O549" s="98"/>
      <c r="P549" s="99"/>
      <c r="Q549" s="100"/>
      <c r="R549" s="100"/>
      <c r="S549" s="100"/>
      <c r="T549" s="100"/>
    </row>
    <row r="550" spans="9:20" x14ac:dyDescent="0.6">
      <c r="L550" s="29"/>
      <c r="M550" s="29"/>
      <c r="N550" s="98"/>
      <c r="O550" s="98"/>
      <c r="P550" s="99"/>
      <c r="Q550" s="100"/>
      <c r="R550" s="100"/>
      <c r="S550" s="100"/>
      <c r="T550" s="100"/>
    </row>
    <row r="551" spans="9:20" x14ac:dyDescent="0.6">
      <c r="I551" s="97"/>
      <c r="L551" s="29"/>
      <c r="M551" s="29"/>
      <c r="N551" s="98"/>
      <c r="O551" s="98"/>
      <c r="P551" s="99"/>
      <c r="Q551" s="100"/>
      <c r="R551" s="100"/>
      <c r="S551" s="100"/>
      <c r="T551" s="100"/>
    </row>
    <row r="552" spans="9:20" x14ac:dyDescent="0.6">
      <c r="L552" s="29"/>
      <c r="M552" s="29"/>
      <c r="N552" s="98"/>
      <c r="O552" s="98"/>
      <c r="P552" s="99"/>
      <c r="Q552" s="100"/>
      <c r="R552" s="100"/>
      <c r="S552" s="100"/>
      <c r="T552" s="100"/>
    </row>
    <row r="553" spans="9:20" x14ac:dyDescent="0.6">
      <c r="I553" s="97"/>
      <c r="L553" s="29"/>
      <c r="M553" s="29"/>
      <c r="N553" s="98"/>
      <c r="O553" s="98"/>
      <c r="P553" s="99"/>
      <c r="Q553" s="100"/>
      <c r="R553" s="100"/>
      <c r="S553" s="100"/>
      <c r="T553" s="100"/>
    </row>
    <row r="554" spans="9:20" x14ac:dyDescent="0.6">
      <c r="L554" s="29"/>
      <c r="M554" s="29"/>
      <c r="N554" s="98"/>
      <c r="O554" s="98"/>
      <c r="P554" s="99"/>
      <c r="Q554" s="100"/>
      <c r="R554" s="100"/>
      <c r="S554" s="100"/>
      <c r="T554" s="100"/>
    </row>
    <row r="555" spans="9:20" x14ac:dyDescent="0.6">
      <c r="I555" s="97"/>
      <c r="L555" s="29"/>
      <c r="M555" s="29"/>
      <c r="N555" s="98"/>
      <c r="O555" s="98"/>
      <c r="P555" s="99"/>
      <c r="Q555" s="100"/>
      <c r="R555" s="100"/>
      <c r="S555" s="100"/>
      <c r="T555" s="100"/>
    </row>
    <row r="556" spans="9:20" x14ac:dyDescent="0.6">
      <c r="L556" s="29"/>
      <c r="M556" s="29"/>
      <c r="N556" s="98"/>
      <c r="O556" s="98"/>
      <c r="P556" s="99"/>
      <c r="Q556" s="100"/>
      <c r="R556" s="100"/>
      <c r="S556" s="100"/>
      <c r="T556" s="100"/>
    </row>
    <row r="557" spans="9:20" x14ac:dyDescent="0.6">
      <c r="I557" s="97"/>
      <c r="L557" s="29"/>
      <c r="M557" s="29"/>
      <c r="N557" s="98"/>
      <c r="O557" s="98"/>
      <c r="P557" s="99"/>
      <c r="Q557" s="100"/>
      <c r="R557" s="100"/>
      <c r="S557" s="100"/>
      <c r="T557" s="100"/>
    </row>
    <row r="558" spans="9:20" x14ac:dyDescent="0.6">
      <c r="L558" s="29"/>
      <c r="M558" s="29"/>
      <c r="N558" s="98"/>
      <c r="O558" s="98"/>
      <c r="P558" s="99"/>
      <c r="Q558" s="100"/>
      <c r="R558" s="100"/>
      <c r="S558" s="100"/>
      <c r="T558" s="100"/>
    </row>
    <row r="559" spans="9:20" x14ac:dyDescent="0.6">
      <c r="I559" s="97"/>
      <c r="L559" s="29"/>
      <c r="M559" s="29"/>
      <c r="N559" s="98"/>
      <c r="O559" s="98"/>
      <c r="P559" s="99"/>
      <c r="Q559" s="100"/>
      <c r="R559" s="100"/>
      <c r="S559" s="100"/>
      <c r="T559" s="100"/>
    </row>
    <row r="560" spans="9:20" x14ac:dyDescent="0.6">
      <c r="L560" s="29"/>
      <c r="M560" s="29"/>
      <c r="N560" s="98"/>
      <c r="O560" s="98"/>
      <c r="P560" s="99"/>
      <c r="Q560" s="100"/>
      <c r="R560" s="100"/>
      <c r="S560" s="100"/>
      <c r="T560" s="100"/>
    </row>
    <row r="561" spans="9:20" x14ac:dyDescent="0.6">
      <c r="I561" s="97"/>
      <c r="L561" s="29"/>
      <c r="M561" s="29"/>
      <c r="N561" s="98"/>
      <c r="O561" s="98"/>
      <c r="P561" s="99"/>
      <c r="Q561" s="100"/>
      <c r="R561" s="100"/>
      <c r="S561" s="100"/>
      <c r="T561" s="100"/>
    </row>
    <row r="562" spans="9:20" x14ac:dyDescent="0.6">
      <c r="L562" s="29"/>
      <c r="M562" s="29"/>
      <c r="N562" s="98"/>
      <c r="O562" s="98"/>
      <c r="P562" s="99"/>
      <c r="Q562" s="100"/>
      <c r="R562" s="100"/>
      <c r="S562" s="100"/>
      <c r="T562" s="100"/>
    </row>
    <row r="563" spans="9:20" x14ac:dyDescent="0.6">
      <c r="I563" s="97"/>
      <c r="L563" s="29"/>
      <c r="M563" s="29"/>
      <c r="N563" s="98"/>
      <c r="O563" s="98"/>
      <c r="P563" s="99"/>
      <c r="Q563" s="100"/>
      <c r="R563" s="100"/>
      <c r="S563" s="100"/>
      <c r="T563" s="100"/>
    </row>
    <row r="564" spans="9:20" x14ac:dyDescent="0.6">
      <c r="L564" s="29"/>
      <c r="M564" s="29"/>
      <c r="N564" s="98"/>
      <c r="O564" s="98"/>
      <c r="P564" s="99"/>
      <c r="Q564" s="100"/>
      <c r="R564" s="100"/>
      <c r="S564" s="100"/>
      <c r="T564" s="100"/>
    </row>
    <row r="565" spans="9:20" x14ac:dyDescent="0.6">
      <c r="I565" s="97"/>
      <c r="L565" s="29"/>
      <c r="M565" s="29"/>
      <c r="N565" s="98"/>
      <c r="O565" s="98"/>
      <c r="P565" s="99"/>
      <c r="Q565" s="100"/>
      <c r="R565" s="100"/>
      <c r="S565" s="100"/>
      <c r="T565" s="100"/>
    </row>
    <row r="566" spans="9:20" x14ac:dyDescent="0.6">
      <c r="L566" s="29"/>
      <c r="M566" s="29"/>
      <c r="N566" s="98"/>
      <c r="O566" s="98"/>
      <c r="P566" s="99"/>
      <c r="Q566" s="100"/>
      <c r="R566" s="100"/>
      <c r="S566" s="100"/>
      <c r="T566" s="100"/>
    </row>
    <row r="567" spans="9:20" x14ac:dyDescent="0.6">
      <c r="I567" s="97"/>
      <c r="L567" s="29"/>
      <c r="M567" s="29"/>
      <c r="N567" s="98"/>
      <c r="O567" s="98"/>
      <c r="P567" s="99"/>
      <c r="Q567" s="100"/>
      <c r="R567" s="100"/>
      <c r="S567" s="100"/>
      <c r="T567" s="100"/>
    </row>
    <row r="568" spans="9:20" x14ac:dyDescent="0.6">
      <c r="L568" s="29"/>
      <c r="M568" s="29"/>
      <c r="N568" s="98"/>
      <c r="O568" s="98"/>
      <c r="P568" s="99"/>
      <c r="Q568" s="100"/>
      <c r="R568" s="100"/>
      <c r="S568" s="100"/>
      <c r="T568" s="100"/>
    </row>
    <row r="569" spans="9:20" x14ac:dyDescent="0.6">
      <c r="I569" s="97"/>
      <c r="L569" s="29"/>
      <c r="M569" s="29"/>
      <c r="N569" s="98"/>
      <c r="O569" s="98"/>
      <c r="P569" s="99"/>
      <c r="Q569" s="100"/>
      <c r="R569" s="100"/>
      <c r="S569" s="100"/>
      <c r="T569" s="100"/>
    </row>
    <row r="570" spans="9:20" x14ac:dyDescent="0.6">
      <c r="L570" s="29"/>
      <c r="M570" s="29"/>
      <c r="N570" s="98"/>
      <c r="O570" s="98"/>
      <c r="P570" s="99"/>
      <c r="Q570" s="100"/>
      <c r="R570" s="100"/>
      <c r="S570" s="100"/>
      <c r="T570" s="100"/>
    </row>
    <row r="571" spans="9:20" x14ac:dyDescent="0.6">
      <c r="I571" s="97"/>
      <c r="L571" s="29"/>
      <c r="M571" s="29"/>
      <c r="N571" s="98"/>
      <c r="O571" s="98"/>
      <c r="P571" s="99"/>
      <c r="Q571" s="100"/>
      <c r="R571" s="100"/>
      <c r="S571" s="100"/>
      <c r="T571" s="100"/>
    </row>
    <row r="572" spans="9:20" x14ac:dyDescent="0.6">
      <c r="L572" s="29"/>
      <c r="M572" s="29"/>
      <c r="N572" s="98"/>
      <c r="O572" s="98"/>
      <c r="P572" s="99"/>
      <c r="Q572" s="100"/>
      <c r="R572" s="100"/>
      <c r="S572" s="100"/>
      <c r="T572" s="100"/>
    </row>
    <row r="573" spans="9:20" x14ac:dyDescent="0.6">
      <c r="I573" s="97"/>
      <c r="L573" s="29"/>
      <c r="M573" s="29"/>
      <c r="N573" s="98"/>
      <c r="O573" s="98"/>
      <c r="P573" s="99"/>
      <c r="Q573" s="100"/>
      <c r="R573" s="100"/>
      <c r="S573" s="100"/>
      <c r="T573" s="100"/>
    </row>
    <row r="574" spans="9:20" x14ac:dyDescent="0.6">
      <c r="L574" s="29"/>
      <c r="M574" s="29"/>
      <c r="N574" s="98"/>
      <c r="O574" s="98"/>
      <c r="P574" s="99"/>
      <c r="Q574" s="100"/>
      <c r="R574" s="100"/>
      <c r="S574" s="100"/>
      <c r="T574" s="100"/>
    </row>
    <row r="575" spans="9:20" x14ac:dyDescent="0.6">
      <c r="I575" s="97"/>
      <c r="L575" s="29"/>
      <c r="M575" s="29"/>
      <c r="N575" s="98"/>
      <c r="O575" s="98"/>
      <c r="P575" s="99"/>
      <c r="Q575" s="100"/>
      <c r="R575" s="100"/>
      <c r="S575" s="100"/>
      <c r="T575" s="100"/>
    </row>
    <row r="576" spans="9:20" x14ac:dyDescent="0.6">
      <c r="L576" s="29"/>
      <c r="M576" s="29"/>
      <c r="N576" s="98"/>
      <c r="O576" s="98"/>
      <c r="P576" s="99"/>
      <c r="Q576" s="100"/>
      <c r="R576" s="100"/>
      <c r="S576" s="100"/>
      <c r="T576" s="100"/>
    </row>
    <row r="577" spans="9:20" x14ac:dyDescent="0.6">
      <c r="I577" s="97"/>
      <c r="L577" s="29"/>
      <c r="M577" s="29"/>
      <c r="N577" s="98"/>
      <c r="O577" s="98"/>
      <c r="P577" s="99"/>
      <c r="Q577" s="100"/>
      <c r="R577" s="100"/>
      <c r="S577" s="100"/>
      <c r="T577" s="100"/>
    </row>
    <row r="578" spans="9:20" x14ac:dyDescent="0.6">
      <c r="L578" s="29"/>
      <c r="M578" s="29"/>
      <c r="N578" s="98"/>
      <c r="O578" s="98"/>
      <c r="P578" s="99"/>
      <c r="Q578" s="100"/>
      <c r="R578" s="100"/>
      <c r="S578" s="100"/>
      <c r="T578" s="100"/>
    </row>
    <row r="579" spans="9:20" x14ac:dyDescent="0.6">
      <c r="I579" s="97"/>
      <c r="L579" s="29"/>
      <c r="M579" s="29"/>
      <c r="N579" s="98"/>
      <c r="O579" s="98"/>
      <c r="P579" s="99"/>
      <c r="Q579" s="100"/>
      <c r="R579" s="100"/>
      <c r="S579" s="100"/>
      <c r="T579" s="100"/>
    </row>
    <row r="580" spans="9:20" x14ac:dyDescent="0.6">
      <c r="L580" s="29"/>
      <c r="M580" s="29"/>
      <c r="N580" s="98"/>
      <c r="O580" s="98"/>
      <c r="P580" s="99"/>
      <c r="Q580" s="100"/>
      <c r="R580" s="100"/>
      <c r="S580" s="100"/>
      <c r="T580" s="100"/>
    </row>
    <row r="581" spans="9:20" x14ac:dyDescent="0.6">
      <c r="I581" s="97"/>
      <c r="L581" s="29"/>
      <c r="M581" s="29"/>
      <c r="N581" s="98"/>
      <c r="O581" s="98"/>
      <c r="P581" s="99"/>
      <c r="Q581" s="100"/>
      <c r="R581" s="100"/>
      <c r="S581" s="100"/>
      <c r="T581" s="100"/>
    </row>
    <row r="582" spans="9:20" x14ac:dyDescent="0.6">
      <c r="L582" s="29"/>
      <c r="M582" s="29"/>
      <c r="N582" s="98"/>
      <c r="O582" s="98"/>
      <c r="P582" s="99"/>
      <c r="Q582" s="100"/>
      <c r="R582" s="100"/>
      <c r="S582" s="100"/>
      <c r="T582" s="100"/>
    </row>
    <row r="583" spans="9:20" x14ac:dyDescent="0.6">
      <c r="I583" s="97"/>
      <c r="L583" s="29"/>
      <c r="M583" s="29"/>
      <c r="N583" s="98"/>
      <c r="O583" s="98"/>
      <c r="P583" s="99"/>
      <c r="Q583" s="100"/>
      <c r="R583" s="100"/>
      <c r="S583" s="100"/>
      <c r="T583" s="100"/>
    </row>
    <row r="584" spans="9:20" x14ac:dyDescent="0.6">
      <c r="L584" s="29"/>
      <c r="M584" s="29"/>
      <c r="N584" s="98"/>
      <c r="O584" s="98"/>
      <c r="P584" s="99"/>
      <c r="Q584" s="100"/>
      <c r="R584" s="100"/>
      <c r="S584" s="100"/>
      <c r="T584" s="100"/>
    </row>
    <row r="585" spans="9:20" x14ac:dyDescent="0.6">
      <c r="I585" s="97"/>
      <c r="L585" s="29"/>
      <c r="M585" s="29"/>
      <c r="N585" s="98"/>
      <c r="O585" s="98"/>
      <c r="P585" s="99"/>
      <c r="Q585" s="100"/>
      <c r="R585" s="100"/>
      <c r="S585" s="100"/>
      <c r="T585" s="100"/>
    </row>
    <row r="586" spans="9:20" x14ac:dyDescent="0.6">
      <c r="L586" s="29"/>
      <c r="M586" s="29"/>
      <c r="N586" s="98"/>
      <c r="O586" s="98"/>
      <c r="P586" s="99"/>
      <c r="Q586" s="100"/>
      <c r="R586" s="100"/>
      <c r="S586" s="100"/>
      <c r="T586" s="100"/>
    </row>
    <row r="587" spans="9:20" x14ac:dyDescent="0.6">
      <c r="I587" s="97"/>
      <c r="L587" s="29"/>
      <c r="M587" s="29"/>
      <c r="N587" s="98"/>
      <c r="O587" s="98"/>
      <c r="P587" s="99"/>
      <c r="Q587" s="100"/>
      <c r="R587" s="100"/>
      <c r="S587" s="100"/>
      <c r="T587" s="100"/>
    </row>
    <row r="588" spans="9:20" x14ac:dyDescent="0.6">
      <c r="L588" s="29"/>
      <c r="M588" s="29"/>
      <c r="N588" s="98"/>
      <c r="O588" s="98"/>
      <c r="P588" s="99"/>
      <c r="Q588" s="100"/>
      <c r="R588" s="100"/>
      <c r="S588" s="100"/>
      <c r="T588" s="100"/>
    </row>
    <row r="589" spans="9:20" x14ac:dyDescent="0.6">
      <c r="I589" s="97"/>
      <c r="L589" s="29"/>
      <c r="M589" s="29"/>
      <c r="N589" s="98"/>
      <c r="O589" s="98"/>
      <c r="P589" s="99"/>
      <c r="Q589" s="100"/>
      <c r="R589" s="100"/>
      <c r="S589" s="100"/>
      <c r="T589" s="100"/>
    </row>
    <row r="590" spans="9:20" x14ac:dyDescent="0.6">
      <c r="L590" s="29"/>
      <c r="M590" s="29"/>
      <c r="N590" s="98"/>
      <c r="O590" s="98"/>
      <c r="P590" s="99"/>
      <c r="Q590" s="100"/>
      <c r="R590" s="100"/>
      <c r="S590" s="100"/>
      <c r="T590" s="100"/>
    </row>
    <row r="591" spans="9:20" x14ac:dyDescent="0.6">
      <c r="I591" s="97"/>
      <c r="L591" s="29"/>
      <c r="M591" s="29"/>
      <c r="N591" s="98"/>
      <c r="O591" s="98"/>
      <c r="P591" s="99"/>
      <c r="Q591" s="100"/>
      <c r="R591" s="100"/>
      <c r="S591" s="100"/>
      <c r="T591" s="100"/>
    </row>
    <row r="592" spans="9:20" x14ac:dyDescent="0.6">
      <c r="L592" s="29"/>
      <c r="M592" s="29"/>
      <c r="N592" s="98"/>
      <c r="O592" s="98"/>
      <c r="P592" s="99"/>
      <c r="Q592" s="100"/>
      <c r="R592" s="100"/>
      <c r="S592" s="100"/>
      <c r="T592" s="100"/>
    </row>
    <row r="593" spans="9:20" x14ac:dyDescent="0.6">
      <c r="I593" s="97"/>
      <c r="L593" s="29"/>
      <c r="M593" s="29"/>
      <c r="N593" s="98"/>
      <c r="O593" s="98"/>
      <c r="P593" s="99"/>
      <c r="Q593" s="100"/>
      <c r="R593" s="100"/>
      <c r="S593" s="100"/>
      <c r="T593" s="100"/>
    </row>
    <row r="594" spans="9:20" x14ac:dyDescent="0.6">
      <c r="L594" s="29"/>
      <c r="M594" s="29"/>
      <c r="N594" s="98"/>
      <c r="O594" s="98"/>
      <c r="P594" s="99"/>
      <c r="Q594" s="100"/>
      <c r="R594" s="100"/>
      <c r="S594" s="100"/>
      <c r="T594" s="100"/>
    </row>
    <row r="595" spans="9:20" x14ac:dyDescent="0.6">
      <c r="I595" s="97"/>
      <c r="L595" s="29"/>
      <c r="M595" s="29"/>
      <c r="N595" s="98"/>
      <c r="O595" s="98"/>
      <c r="P595" s="99"/>
      <c r="Q595" s="100"/>
      <c r="R595" s="100"/>
      <c r="S595" s="100"/>
      <c r="T595" s="100"/>
    </row>
    <row r="596" spans="9:20" x14ac:dyDescent="0.6">
      <c r="L596" s="29"/>
      <c r="M596" s="29"/>
      <c r="N596" s="98"/>
      <c r="O596" s="98"/>
      <c r="P596" s="99"/>
      <c r="Q596" s="100"/>
      <c r="R596" s="100"/>
      <c r="S596" s="100"/>
      <c r="T596" s="100"/>
    </row>
    <row r="597" spans="9:20" x14ac:dyDescent="0.6">
      <c r="I597" s="97"/>
      <c r="L597" s="29"/>
      <c r="M597" s="29"/>
      <c r="N597" s="98"/>
      <c r="O597" s="98"/>
      <c r="P597" s="99"/>
      <c r="Q597" s="100"/>
      <c r="R597" s="100"/>
      <c r="S597" s="100"/>
      <c r="T597" s="100"/>
    </row>
    <row r="598" spans="9:20" x14ac:dyDescent="0.6">
      <c r="L598" s="29"/>
      <c r="M598" s="29"/>
      <c r="N598" s="98"/>
      <c r="O598" s="98"/>
      <c r="P598" s="99"/>
      <c r="Q598" s="100"/>
      <c r="R598" s="100"/>
      <c r="S598" s="100"/>
      <c r="T598" s="100"/>
    </row>
    <row r="599" spans="9:20" x14ac:dyDescent="0.6">
      <c r="I599" s="97"/>
      <c r="L599" s="29"/>
      <c r="M599" s="29"/>
      <c r="N599" s="98"/>
      <c r="O599" s="98"/>
      <c r="P599" s="99"/>
      <c r="Q599" s="100"/>
      <c r="R599" s="100"/>
      <c r="S599" s="100"/>
      <c r="T599" s="100"/>
    </row>
    <row r="600" spans="9:20" x14ac:dyDescent="0.6">
      <c r="L600" s="29"/>
      <c r="M600" s="29"/>
      <c r="N600" s="98"/>
      <c r="O600" s="98"/>
      <c r="P600" s="99"/>
      <c r="Q600" s="100"/>
      <c r="R600" s="100"/>
      <c r="S600" s="100"/>
      <c r="T600" s="100"/>
    </row>
    <row r="601" spans="9:20" x14ac:dyDescent="0.6">
      <c r="I601" s="97"/>
      <c r="L601" s="29"/>
      <c r="M601" s="29"/>
      <c r="N601" s="98"/>
      <c r="O601" s="98"/>
      <c r="P601" s="99"/>
      <c r="Q601" s="100"/>
      <c r="R601" s="100"/>
      <c r="S601" s="100"/>
      <c r="T601" s="100"/>
    </row>
    <row r="602" spans="9:20" x14ac:dyDescent="0.6">
      <c r="L602" s="29"/>
      <c r="M602" s="29"/>
      <c r="N602" s="98"/>
      <c r="O602" s="98"/>
      <c r="P602" s="99"/>
      <c r="Q602" s="100"/>
      <c r="R602" s="100"/>
      <c r="S602" s="100"/>
      <c r="T602" s="100"/>
    </row>
    <row r="603" spans="9:20" x14ac:dyDescent="0.6">
      <c r="I603" s="97"/>
      <c r="L603" s="29"/>
      <c r="M603" s="29"/>
      <c r="N603" s="98"/>
      <c r="O603" s="98"/>
      <c r="P603" s="99"/>
      <c r="Q603" s="100"/>
      <c r="R603" s="100"/>
      <c r="S603" s="100"/>
      <c r="T603" s="100"/>
    </row>
    <row r="604" spans="9:20" x14ac:dyDescent="0.6">
      <c r="L604" s="29"/>
      <c r="M604" s="29"/>
      <c r="N604" s="98"/>
      <c r="O604" s="98"/>
      <c r="P604" s="99"/>
      <c r="Q604" s="100"/>
      <c r="R604" s="100"/>
      <c r="S604" s="100"/>
      <c r="T604" s="100"/>
    </row>
    <row r="605" spans="9:20" x14ac:dyDescent="0.6">
      <c r="I605" s="97"/>
      <c r="L605" s="29"/>
      <c r="M605" s="29"/>
      <c r="N605" s="98"/>
      <c r="O605" s="98"/>
      <c r="P605" s="99"/>
      <c r="Q605" s="100"/>
      <c r="R605" s="100"/>
      <c r="S605" s="100"/>
      <c r="T605" s="100"/>
    </row>
    <row r="606" spans="9:20" x14ac:dyDescent="0.6">
      <c r="L606" s="29"/>
      <c r="M606" s="29"/>
      <c r="N606" s="98"/>
      <c r="O606" s="98"/>
      <c r="P606" s="99"/>
      <c r="Q606" s="100"/>
      <c r="R606" s="100"/>
      <c r="S606" s="100"/>
      <c r="T606" s="100"/>
    </row>
    <row r="607" spans="9:20" x14ac:dyDescent="0.6">
      <c r="I607" s="97"/>
      <c r="L607" s="29"/>
      <c r="M607" s="29"/>
      <c r="N607" s="98"/>
      <c r="O607" s="98"/>
      <c r="P607" s="99"/>
      <c r="Q607" s="100"/>
      <c r="R607" s="100"/>
      <c r="S607" s="100"/>
      <c r="T607" s="100"/>
    </row>
    <row r="608" spans="9:20" x14ac:dyDescent="0.6">
      <c r="L608" s="29"/>
      <c r="M608" s="29"/>
      <c r="N608" s="98"/>
      <c r="O608" s="98"/>
      <c r="P608" s="99"/>
      <c r="Q608" s="100"/>
      <c r="R608" s="100"/>
      <c r="S608" s="100"/>
      <c r="T608" s="100"/>
    </row>
    <row r="609" spans="9:20" x14ac:dyDescent="0.6">
      <c r="I609" s="97"/>
      <c r="L609" s="29"/>
      <c r="M609" s="29"/>
      <c r="N609" s="98"/>
      <c r="O609" s="98"/>
      <c r="P609" s="99"/>
      <c r="Q609" s="100"/>
      <c r="R609" s="100"/>
      <c r="S609" s="100"/>
      <c r="T609" s="100"/>
    </row>
    <row r="610" spans="9:20" x14ac:dyDescent="0.6">
      <c r="L610" s="29"/>
      <c r="M610" s="29"/>
      <c r="N610" s="98"/>
      <c r="O610" s="98"/>
      <c r="P610" s="99"/>
      <c r="Q610" s="100"/>
      <c r="R610" s="100"/>
      <c r="S610" s="100"/>
      <c r="T610" s="100"/>
    </row>
    <row r="611" spans="9:20" x14ac:dyDescent="0.6">
      <c r="I611" s="97"/>
      <c r="L611" s="29"/>
      <c r="M611" s="29"/>
      <c r="N611" s="98"/>
      <c r="O611" s="98"/>
      <c r="P611" s="99"/>
      <c r="Q611" s="100"/>
      <c r="R611" s="100"/>
      <c r="S611" s="100"/>
      <c r="T611" s="100"/>
    </row>
    <row r="612" spans="9:20" x14ac:dyDescent="0.6">
      <c r="L612" s="29"/>
      <c r="M612" s="29"/>
      <c r="N612" s="98"/>
      <c r="O612" s="98"/>
      <c r="P612" s="99"/>
      <c r="Q612" s="100"/>
      <c r="R612" s="100"/>
      <c r="S612" s="100"/>
      <c r="T612" s="100"/>
    </row>
    <row r="613" spans="9:20" x14ac:dyDescent="0.6">
      <c r="I613" s="97"/>
      <c r="L613" s="29"/>
      <c r="M613" s="29"/>
      <c r="N613" s="98"/>
      <c r="O613" s="98"/>
      <c r="P613" s="99"/>
      <c r="Q613" s="100"/>
      <c r="R613" s="100"/>
      <c r="S613" s="100"/>
      <c r="T613" s="100"/>
    </row>
    <row r="614" spans="9:20" x14ac:dyDescent="0.6">
      <c r="L614" s="29"/>
      <c r="M614" s="29"/>
      <c r="N614" s="98"/>
      <c r="O614" s="98"/>
      <c r="P614" s="99"/>
      <c r="Q614" s="100"/>
      <c r="R614" s="100"/>
      <c r="S614" s="100"/>
      <c r="T614" s="100"/>
    </row>
    <row r="615" spans="9:20" x14ac:dyDescent="0.6">
      <c r="I615" s="97"/>
      <c r="L615" s="29"/>
      <c r="M615" s="29"/>
      <c r="N615" s="98"/>
      <c r="O615" s="98"/>
      <c r="P615" s="99"/>
      <c r="Q615" s="100"/>
      <c r="R615" s="100"/>
      <c r="S615" s="100"/>
      <c r="T615" s="100"/>
    </row>
    <row r="616" spans="9:20" x14ac:dyDescent="0.6">
      <c r="L616" s="29"/>
      <c r="M616" s="29"/>
      <c r="N616" s="98"/>
      <c r="O616" s="98"/>
      <c r="P616" s="99"/>
      <c r="Q616" s="100"/>
      <c r="R616" s="100"/>
      <c r="S616" s="100"/>
      <c r="T616" s="100"/>
    </row>
    <row r="617" spans="9:20" x14ac:dyDescent="0.6">
      <c r="I617" s="97"/>
      <c r="L617" s="29"/>
      <c r="M617" s="29"/>
      <c r="N617" s="98"/>
      <c r="O617" s="98"/>
      <c r="P617" s="99"/>
      <c r="Q617" s="100"/>
      <c r="R617" s="100"/>
      <c r="S617" s="100"/>
      <c r="T617" s="100"/>
    </row>
    <row r="618" spans="9:20" x14ac:dyDescent="0.6">
      <c r="L618" s="29"/>
      <c r="M618" s="29"/>
      <c r="N618" s="98"/>
      <c r="O618" s="98"/>
      <c r="P618" s="99"/>
      <c r="Q618" s="100"/>
      <c r="R618" s="100"/>
      <c r="S618" s="100"/>
      <c r="T618" s="100"/>
    </row>
    <row r="619" spans="9:20" x14ac:dyDescent="0.6">
      <c r="I619" s="97"/>
      <c r="L619" s="29"/>
      <c r="M619" s="29"/>
      <c r="N619" s="98"/>
      <c r="O619" s="98"/>
      <c r="P619" s="99"/>
      <c r="Q619" s="100"/>
      <c r="R619" s="100"/>
      <c r="S619" s="100"/>
      <c r="T619" s="100"/>
    </row>
    <row r="620" spans="9:20" x14ac:dyDescent="0.6">
      <c r="L620" s="29"/>
      <c r="M620" s="29"/>
      <c r="N620" s="98"/>
      <c r="O620" s="98"/>
      <c r="P620" s="99"/>
      <c r="Q620" s="100"/>
      <c r="R620" s="100"/>
      <c r="S620" s="100"/>
      <c r="T620" s="100"/>
    </row>
    <row r="621" spans="9:20" x14ac:dyDescent="0.6">
      <c r="I621" s="97"/>
      <c r="L621" s="29"/>
      <c r="M621" s="29"/>
      <c r="N621" s="98"/>
      <c r="O621" s="98"/>
      <c r="P621" s="99"/>
      <c r="Q621" s="100"/>
      <c r="R621" s="100"/>
      <c r="S621" s="100"/>
      <c r="T621" s="100"/>
    </row>
    <row r="622" spans="9:20" x14ac:dyDescent="0.6">
      <c r="L622" s="29"/>
      <c r="M622" s="29"/>
      <c r="N622" s="98"/>
      <c r="O622" s="98"/>
      <c r="P622" s="99"/>
      <c r="Q622" s="100"/>
      <c r="R622" s="100"/>
      <c r="S622" s="100"/>
      <c r="T622" s="100"/>
    </row>
    <row r="623" spans="9:20" x14ac:dyDescent="0.6">
      <c r="I623" s="97"/>
      <c r="L623" s="29"/>
      <c r="M623" s="29"/>
      <c r="N623" s="98"/>
      <c r="O623" s="98"/>
      <c r="P623" s="99"/>
      <c r="Q623" s="100"/>
      <c r="R623" s="100"/>
      <c r="S623" s="100"/>
      <c r="T623" s="100"/>
    </row>
    <row r="624" spans="9:20" x14ac:dyDescent="0.6">
      <c r="L624" s="29"/>
      <c r="M624" s="29"/>
      <c r="N624" s="98"/>
      <c r="O624" s="98"/>
      <c r="P624" s="99"/>
      <c r="Q624" s="100"/>
      <c r="R624" s="100"/>
      <c r="S624" s="100"/>
      <c r="T624" s="100"/>
    </row>
    <row r="625" spans="9:20" x14ac:dyDescent="0.6">
      <c r="I625" s="97"/>
      <c r="L625" s="29"/>
      <c r="M625" s="29"/>
      <c r="N625" s="98"/>
      <c r="O625" s="98"/>
      <c r="P625" s="99"/>
      <c r="Q625" s="100"/>
      <c r="R625" s="100"/>
      <c r="S625" s="100"/>
      <c r="T625" s="100"/>
    </row>
    <row r="626" spans="9:20" x14ac:dyDescent="0.6">
      <c r="L626" s="29"/>
      <c r="M626" s="29"/>
      <c r="N626" s="98"/>
      <c r="O626" s="98"/>
      <c r="P626" s="99"/>
      <c r="Q626" s="100"/>
      <c r="R626" s="100"/>
      <c r="S626" s="100"/>
      <c r="T626" s="100"/>
    </row>
    <row r="627" spans="9:20" x14ac:dyDescent="0.6">
      <c r="I627" s="97"/>
      <c r="L627" s="29"/>
      <c r="M627" s="29"/>
      <c r="N627" s="98"/>
      <c r="O627" s="98"/>
      <c r="P627" s="99"/>
      <c r="Q627" s="100"/>
      <c r="R627" s="100"/>
      <c r="S627" s="100"/>
      <c r="T627" s="100"/>
    </row>
    <row r="628" spans="9:20" x14ac:dyDescent="0.6">
      <c r="L628" s="29"/>
      <c r="M628" s="29"/>
      <c r="N628" s="98"/>
      <c r="O628" s="98"/>
      <c r="P628" s="99"/>
      <c r="Q628" s="100"/>
      <c r="R628" s="100"/>
      <c r="S628" s="100"/>
      <c r="T628" s="100"/>
    </row>
    <row r="629" spans="9:20" x14ac:dyDescent="0.6">
      <c r="I629" s="97"/>
      <c r="L629" s="29"/>
      <c r="M629" s="29"/>
      <c r="N629" s="98"/>
      <c r="O629" s="98"/>
      <c r="P629" s="99"/>
      <c r="Q629" s="100"/>
      <c r="R629" s="100"/>
      <c r="S629" s="100"/>
      <c r="T629" s="100"/>
    </row>
    <row r="630" spans="9:20" x14ac:dyDescent="0.6">
      <c r="L630" s="29"/>
      <c r="M630" s="29"/>
      <c r="N630" s="98"/>
      <c r="O630" s="98"/>
      <c r="P630" s="99"/>
      <c r="Q630" s="100"/>
      <c r="R630" s="100"/>
      <c r="S630" s="100"/>
      <c r="T630" s="100"/>
    </row>
    <row r="631" spans="9:20" x14ac:dyDescent="0.6">
      <c r="I631" s="97"/>
      <c r="L631" s="29"/>
      <c r="M631" s="29"/>
      <c r="N631" s="98"/>
      <c r="O631" s="98"/>
      <c r="P631" s="99"/>
      <c r="Q631" s="100"/>
      <c r="R631" s="100"/>
      <c r="S631" s="100"/>
      <c r="T631" s="100"/>
    </row>
    <row r="632" spans="9:20" x14ac:dyDescent="0.6">
      <c r="L632" s="29"/>
      <c r="M632" s="29"/>
      <c r="N632" s="98"/>
      <c r="O632" s="98"/>
      <c r="P632" s="99"/>
      <c r="Q632" s="100"/>
      <c r="R632" s="100"/>
      <c r="S632" s="100"/>
      <c r="T632" s="100"/>
    </row>
    <row r="633" spans="9:20" x14ac:dyDescent="0.6">
      <c r="I633" s="97"/>
      <c r="L633" s="29"/>
      <c r="M633" s="29"/>
      <c r="N633" s="98"/>
      <c r="O633" s="98"/>
      <c r="P633" s="99"/>
      <c r="Q633" s="100"/>
      <c r="R633" s="100"/>
      <c r="S633" s="100"/>
      <c r="T633" s="100"/>
    </row>
    <row r="634" spans="9:20" x14ac:dyDescent="0.6">
      <c r="L634" s="29"/>
      <c r="M634" s="29"/>
      <c r="N634" s="98"/>
      <c r="O634" s="98"/>
      <c r="P634" s="99"/>
      <c r="Q634" s="100"/>
      <c r="R634" s="100"/>
      <c r="S634" s="100"/>
      <c r="T634" s="100"/>
    </row>
    <row r="635" spans="9:20" x14ac:dyDescent="0.6">
      <c r="I635" s="97"/>
      <c r="L635" s="29"/>
      <c r="M635" s="29"/>
      <c r="N635" s="98"/>
      <c r="O635" s="98"/>
      <c r="P635" s="99"/>
      <c r="Q635" s="100"/>
      <c r="R635" s="100"/>
      <c r="S635" s="100"/>
      <c r="T635" s="100"/>
    </row>
    <row r="636" spans="9:20" x14ac:dyDescent="0.6">
      <c r="L636" s="29"/>
      <c r="M636" s="29"/>
      <c r="N636" s="98"/>
      <c r="O636" s="98"/>
      <c r="P636" s="99"/>
      <c r="Q636" s="100"/>
      <c r="R636" s="100"/>
      <c r="S636" s="100"/>
      <c r="T636" s="100"/>
    </row>
    <row r="637" spans="9:20" x14ac:dyDescent="0.6">
      <c r="I637" s="97"/>
      <c r="L637" s="29"/>
      <c r="M637" s="29"/>
      <c r="N637" s="98"/>
      <c r="O637" s="98"/>
      <c r="P637" s="99"/>
      <c r="Q637" s="100"/>
      <c r="R637" s="100"/>
      <c r="S637" s="100"/>
      <c r="T637" s="100"/>
    </row>
    <row r="638" spans="9:20" x14ac:dyDescent="0.6">
      <c r="L638" s="29"/>
      <c r="M638" s="29"/>
      <c r="N638" s="98"/>
      <c r="O638" s="98"/>
      <c r="P638" s="99"/>
      <c r="Q638" s="100"/>
      <c r="R638" s="100"/>
      <c r="S638" s="100"/>
      <c r="T638" s="100"/>
    </row>
    <row r="639" spans="9:20" x14ac:dyDescent="0.6">
      <c r="I639" s="97"/>
      <c r="L639" s="29"/>
      <c r="M639" s="29"/>
      <c r="N639" s="98"/>
      <c r="O639" s="98"/>
      <c r="P639" s="99"/>
      <c r="Q639" s="100"/>
      <c r="R639" s="100"/>
      <c r="S639" s="100"/>
      <c r="T639" s="100"/>
    </row>
    <row r="640" spans="9:20" x14ac:dyDescent="0.6">
      <c r="L640" s="29"/>
      <c r="M640" s="29"/>
      <c r="N640" s="98"/>
      <c r="O640" s="98"/>
      <c r="P640" s="99"/>
      <c r="Q640" s="100"/>
      <c r="R640" s="100"/>
      <c r="S640" s="100"/>
      <c r="T640" s="100"/>
    </row>
    <row r="641" spans="9:20" x14ac:dyDescent="0.6">
      <c r="I641" s="97"/>
      <c r="L641" s="29"/>
      <c r="M641" s="29"/>
      <c r="N641" s="98"/>
      <c r="O641" s="98"/>
      <c r="P641" s="99"/>
      <c r="Q641" s="100"/>
      <c r="R641" s="100"/>
      <c r="S641" s="100"/>
      <c r="T641" s="100"/>
    </row>
    <row r="642" spans="9:20" x14ac:dyDescent="0.6">
      <c r="L642" s="29"/>
      <c r="M642" s="29"/>
      <c r="N642" s="98"/>
      <c r="O642" s="98"/>
      <c r="P642" s="99"/>
      <c r="Q642" s="100"/>
      <c r="R642" s="100"/>
      <c r="S642" s="100"/>
      <c r="T642" s="100"/>
    </row>
    <row r="643" spans="9:20" x14ac:dyDescent="0.6">
      <c r="I643" s="97"/>
      <c r="L643" s="29"/>
      <c r="M643" s="29"/>
      <c r="N643" s="98"/>
      <c r="O643" s="98"/>
      <c r="P643" s="99"/>
      <c r="Q643" s="100"/>
      <c r="R643" s="100"/>
      <c r="S643" s="100"/>
      <c r="T643" s="100"/>
    </row>
    <row r="644" spans="9:20" x14ac:dyDescent="0.6">
      <c r="L644" s="29"/>
      <c r="M644" s="29"/>
      <c r="N644" s="98"/>
      <c r="O644" s="98"/>
      <c r="P644" s="99"/>
      <c r="Q644" s="100"/>
      <c r="R644" s="100"/>
      <c r="S644" s="100"/>
      <c r="T644" s="100"/>
    </row>
    <row r="645" spans="9:20" x14ac:dyDescent="0.6">
      <c r="I645" s="97"/>
      <c r="L645" s="29"/>
      <c r="M645" s="29"/>
      <c r="N645" s="98"/>
      <c r="O645" s="98"/>
      <c r="P645" s="99"/>
      <c r="Q645" s="100"/>
      <c r="R645" s="100"/>
      <c r="S645" s="100"/>
      <c r="T645" s="100"/>
    </row>
    <row r="646" spans="9:20" x14ac:dyDescent="0.6">
      <c r="L646" s="29"/>
      <c r="M646" s="29"/>
      <c r="N646" s="98"/>
      <c r="O646" s="98"/>
      <c r="P646" s="99"/>
      <c r="Q646" s="100"/>
      <c r="R646" s="100"/>
      <c r="S646" s="100"/>
      <c r="T646" s="100"/>
    </row>
    <row r="647" spans="9:20" x14ac:dyDescent="0.6">
      <c r="I647" s="97"/>
      <c r="L647" s="29"/>
      <c r="M647" s="29"/>
      <c r="N647" s="98"/>
      <c r="O647" s="98"/>
      <c r="P647" s="99"/>
      <c r="Q647" s="100"/>
      <c r="R647" s="100"/>
      <c r="S647" s="100"/>
      <c r="T647" s="100"/>
    </row>
    <row r="648" spans="9:20" x14ac:dyDescent="0.6">
      <c r="L648" s="29"/>
      <c r="M648" s="29"/>
      <c r="N648" s="98"/>
      <c r="O648" s="98"/>
      <c r="P648" s="99"/>
      <c r="Q648" s="100"/>
      <c r="R648" s="100"/>
      <c r="S648" s="100"/>
      <c r="T648" s="100"/>
    </row>
    <row r="649" spans="9:20" x14ac:dyDescent="0.6">
      <c r="I649" s="97"/>
      <c r="L649" s="29"/>
      <c r="M649" s="29"/>
      <c r="N649" s="98"/>
      <c r="O649" s="98"/>
      <c r="P649" s="99"/>
      <c r="Q649" s="100"/>
      <c r="R649" s="100"/>
      <c r="S649" s="100"/>
      <c r="T649" s="100"/>
    </row>
    <row r="650" spans="9:20" x14ac:dyDescent="0.6">
      <c r="L650" s="29"/>
      <c r="M650" s="29"/>
      <c r="N650" s="98"/>
      <c r="O650" s="98"/>
      <c r="P650" s="99"/>
      <c r="Q650" s="100"/>
      <c r="R650" s="100"/>
      <c r="S650" s="100"/>
      <c r="T650" s="100"/>
    </row>
    <row r="651" spans="9:20" x14ac:dyDescent="0.6">
      <c r="I651" s="97"/>
      <c r="L651" s="29"/>
      <c r="M651" s="29"/>
      <c r="N651" s="98"/>
      <c r="O651" s="98"/>
      <c r="P651" s="99"/>
      <c r="Q651" s="100"/>
      <c r="R651" s="100"/>
      <c r="S651" s="100"/>
      <c r="T651" s="100"/>
    </row>
    <row r="652" spans="9:20" x14ac:dyDescent="0.6">
      <c r="L652" s="29"/>
      <c r="M652" s="29"/>
      <c r="N652" s="98"/>
      <c r="O652" s="98"/>
      <c r="P652" s="99"/>
      <c r="Q652" s="100"/>
      <c r="R652" s="100"/>
      <c r="S652" s="100"/>
      <c r="T652" s="100"/>
    </row>
    <row r="653" spans="9:20" x14ac:dyDescent="0.6">
      <c r="I653" s="97"/>
      <c r="L653" s="29"/>
      <c r="M653" s="29"/>
      <c r="N653" s="98"/>
      <c r="O653" s="98"/>
      <c r="P653" s="99"/>
      <c r="Q653" s="100"/>
      <c r="R653" s="100"/>
      <c r="S653" s="100"/>
      <c r="T653" s="100"/>
    </row>
    <row r="654" spans="9:20" x14ac:dyDescent="0.6">
      <c r="L654" s="29"/>
      <c r="M654" s="29"/>
      <c r="N654" s="98"/>
      <c r="O654" s="98"/>
      <c r="P654" s="99"/>
      <c r="Q654" s="100"/>
      <c r="R654" s="100"/>
      <c r="S654" s="100"/>
      <c r="T654" s="100"/>
    </row>
    <row r="655" spans="9:20" x14ac:dyDescent="0.6">
      <c r="I655" s="97"/>
      <c r="L655" s="29"/>
      <c r="M655" s="29"/>
      <c r="N655" s="98"/>
      <c r="O655" s="98"/>
      <c r="P655" s="99"/>
      <c r="Q655" s="100"/>
      <c r="R655" s="100"/>
      <c r="S655" s="100"/>
      <c r="T655" s="100"/>
    </row>
    <row r="656" spans="9:20" x14ac:dyDescent="0.6">
      <c r="L656" s="29"/>
      <c r="M656" s="29"/>
      <c r="N656" s="98"/>
      <c r="O656" s="98"/>
      <c r="P656" s="99"/>
      <c r="Q656" s="100"/>
      <c r="R656" s="100"/>
      <c r="S656" s="100"/>
      <c r="T656" s="100"/>
    </row>
    <row r="657" spans="9:20" x14ac:dyDescent="0.6">
      <c r="I657" s="97"/>
      <c r="L657" s="29"/>
      <c r="M657" s="29"/>
      <c r="N657" s="98"/>
      <c r="O657" s="98"/>
      <c r="P657" s="99"/>
      <c r="Q657" s="100"/>
      <c r="R657" s="100"/>
      <c r="S657" s="100"/>
      <c r="T657" s="100"/>
    </row>
    <row r="658" spans="9:20" x14ac:dyDescent="0.6">
      <c r="L658" s="29"/>
      <c r="M658" s="29"/>
      <c r="N658" s="98"/>
      <c r="O658" s="98"/>
      <c r="P658" s="99"/>
      <c r="Q658" s="100"/>
      <c r="R658" s="100"/>
      <c r="S658" s="100"/>
      <c r="T658" s="100"/>
    </row>
    <row r="659" spans="9:20" x14ac:dyDescent="0.6">
      <c r="I659" s="97"/>
      <c r="L659" s="29"/>
      <c r="M659" s="29"/>
      <c r="N659" s="98"/>
      <c r="O659" s="98"/>
      <c r="P659" s="99"/>
      <c r="Q659" s="100"/>
      <c r="R659" s="100"/>
      <c r="S659" s="100"/>
      <c r="T659" s="100"/>
    </row>
    <row r="660" spans="9:20" x14ac:dyDescent="0.6">
      <c r="L660" s="29"/>
      <c r="M660" s="29"/>
      <c r="N660" s="98"/>
      <c r="O660" s="98"/>
      <c r="P660" s="99"/>
      <c r="Q660" s="100"/>
      <c r="R660" s="100"/>
      <c r="S660" s="100"/>
      <c r="T660" s="100"/>
    </row>
    <row r="661" spans="9:20" x14ac:dyDescent="0.6">
      <c r="I661" s="97"/>
      <c r="L661" s="29"/>
      <c r="M661" s="29"/>
      <c r="N661" s="98"/>
      <c r="O661" s="98"/>
      <c r="P661" s="99"/>
      <c r="Q661" s="100"/>
      <c r="R661" s="100"/>
      <c r="S661" s="100"/>
      <c r="T661" s="100"/>
    </row>
    <row r="662" spans="9:20" x14ac:dyDescent="0.6">
      <c r="L662" s="29"/>
      <c r="M662" s="29"/>
      <c r="N662" s="98"/>
      <c r="O662" s="98"/>
      <c r="P662" s="99"/>
      <c r="Q662" s="100"/>
      <c r="R662" s="100"/>
      <c r="S662" s="100"/>
      <c r="T662" s="100"/>
    </row>
    <row r="663" spans="9:20" x14ac:dyDescent="0.6">
      <c r="I663" s="97"/>
      <c r="L663" s="29"/>
      <c r="M663" s="29"/>
      <c r="N663" s="98"/>
      <c r="O663" s="98"/>
      <c r="P663" s="99"/>
      <c r="Q663" s="100"/>
      <c r="R663" s="100"/>
      <c r="S663" s="100"/>
      <c r="T663" s="100"/>
    </row>
    <row r="664" spans="9:20" x14ac:dyDescent="0.6">
      <c r="L664" s="29"/>
      <c r="M664" s="29"/>
      <c r="N664" s="98"/>
      <c r="O664" s="98"/>
      <c r="P664" s="99"/>
      <c r="Q664" s="100"/>
      <c r="R664" s="100"/>
      <c r="S664" s="100"/>
      <c r="T664" s="100"/>
    </row>
    <row r="665" spans="9:20" x14ac:dyDescent="0.6">
      <c r="I665" s="97"/>
      <c r="L665" s="29"/>
      <c r="M665" s="29"/>
      <c r="N665" s="98"/>
      <c r="O665" s="98"/>
      <c r="P665" s="99"/>
      <c r="Q665" s="100"/>
      <c r="R665" s="100"/>
      <c r="S665" s="100"/>
      <c r="T665" s="100"/>
    </row>
    <row r="666" spans="9:20" x14ac:dyDescent="0.6">
      <c r="L666" s="29"/>
      <c r="M666" s="29"/>
      <c r="N666" s="98"/>
      <c r="O666" s="98"/>
      <c r="P666" s="99"/>
      <c r="Q666" s="100"/>
      <c r="R666" s="100"/>
      <c r="S666" s="100"/>
      <c r="T666" s="100"/>
    </row>
    <row r="667" spans="9:20" x14ac:dyDescent="0.6">
      <c r="I667" s="97"/>
      <c r="L667" s="29"/>
      <c r="M667" s="29"/>
      <c r="N667" s="98"/>
      <c r="O667" s="98"/>
      <c r="P667" s="99"/>
      <c r="Q667" s="100"/>
      <c r="R667" s="100"/>
      <c r="S667" s="100"/>
      <c r="T667" s="100"/>
    </row>
    <row r="668" spans="9:20" x14ac:dyDescent="0.6">
      <c r="L668" s="29"/>
      <c r="M668" s="29"/>
      <c r="N668" s="98"/>
      <c r="O668" s="98"/>
      <c r="P668" s="99"/>
      <c r="Q668" s="100"/>
      <c r="R668" s="100"/>
      <c r="S668" s="100"/>
      <c r="T668" s="100"/>
    </row>
    <row r="669" spans="9:20" x14ac:dyDescent="0.6">
      <c r="I669" s="97"/>
      <c r="L669" s="29"/>
      <c r="M669" s="29"/>
      <c r="N669" s="98"/>
      <c r="O669" s="98"/>
      <c r="P669" s="99"/>
      <c r="Q669" s="100"/>
      <c r="R669" s="100"/>
      <c r="S669" s="100"/>
      <c r="T669" s="100"/>
    </row>
    <row r="670" spans="9:20" x14ac:dyDescent="0.6">
      <c r="L670" s="29"/>
      <c r="M670" s="29"/>
      <c r="N670" s="98"/>
      <c r="O670" s="98"/>
      <c r="P670" s="99"/>
      <c r="Q670" s="100"/>
      <c r="R670" s="100"/>
      <c r="S670" s="100"/>
      <c r="T670" s="100"/>
    </row>
    <row r="671" spans="9:20" x14ac:dyDescent="0.6">
      <c r="I671" s="97"/>
      <c r="L671" s="29"/>
      <c r="M671" s="29"/>
      <c r="N671" s="98"/>
      <c r="O671" s="98"/>
      <c r="P671" s="99"/>
      <c r="Q671" s="100"/>
      <c r="R671" s="100"/>
      <c r="S671" s="100"/>
      <c r="T671" s="100"/>
    </row>
    <row r="672" spans="9:20" x14ac:dyDescent="0.6">
      <c r="L672" s="29"/>
      <c r="M672" s="29"/>
      <c r="N672" s="98"/>
      <c r="O672" s="98"/>
      <c r="P672" s="99"/>
      <c r="Q672" s="100"/>
      <c r="R672" s="100"/>
      <c r="S672" s="100"/>
      <c r="T672" s="100"/>
    </row>
    <row r="673" spans="9:20" x14ac:dyDescent="0.6">
      <c r="I673" s="97"/>
      <c r="L673" s="29"/>
      <c r="M673" s="29"/>
      <c r="N673" s="98"/>
      <c r="O673" s="98"/>
      <c r="P673" s="99"/>
      <c r="Q673" s="100"/>
      <c r="R673" s="100"/>
      <c r="S673" s="100"/>
      <c r="T673" s="100"/>
    </row>
    <row r="674" spans="9:20" x14ac:dyDescent="0.6">
      <c r="L674" s="29"/>
      <c r="M674" s="29"/>
      <c r="N674" s="98"/>
      <c r="O674" s="98"/>
      <c r="P674" s="99"/>
      <c r="Q674" s="100"/>
      <c r="R674" s="100"/>
      <c r="S674" s="100"/>
      <c r="T674" s="100"/>
    </row>
    <row r="675" spans="9:20" x14ac:dyDescent="0.6">
      <c r="I675" s="97"/>
      <c r="L675" s="29"/>
      <c r="M675" s="29"/>
      <c r="N675" s="98"/>
      <c r="O675" s="98"/>
      <c r="P675" s="99"/>
      <c r="Q675" s="100"/>
      <c r="R675" s="100"/>
      <c r="S675" s="100"/>
      <c r="T675" s="100"/>
    </row>
    <row r="676" spans="9:20" x14ac:dyDescent="0.6">
      <c r="L676" s="29"/>
      <c r="M676" s="29"/>
      <c r="N676" s="98"/>
      <c r="O676" s="98"/>
      <c r="P676" s="99"/>
      <c r="Q676" s="100"/>
      <c r="R676" s="100"/>
      <c r="S676" s="100"/>
      <c r="T676" s="100"/>
    </row>
    <row r="677" spans="9:20" x14ac:dyDescent="0.6">
      <c r="I677" s="97"/>
      <c r="L677" s="29"/>
      <c r="M677" s="29"/>
      <c r="N677" s="98"/>
      <c r="O677" s="98"/>
      <c r="P677" s="99"/>
      <c r="Q677" s="100"/>
      <c r="R677" s="100"/>
      <c r="S677" s="100"/>
      <c r="T677" s="100"/>
    </row>
    <row r="678" spans="9:20" x14ac:dyDescent="0.6">
      <c r="L678" s="29"/>
      <c r="M678" s="29"/>
      <c r="N678" s="98"/>
      <c r="O678" s="98"/>
      <c r="P678" s="99"/>
      <c r="Q678" s="100"/>
      <c r="R678" s="100"/>
      <c r="S678" s="100"/>
      <c r="T678" s="100"/>
    </row>
    <row r="679" spans="9:20" x14ac:dyDescent="0.6">
      <c r="I679" s="97"/>
      <c r="L679" s="29"/>
      <c r="M679" s="29"/>
      <c r="N679" s="98"/>
      <c r="O679" s="98"/>
      <c r="P679" s="99"/>
      <c r="Q679" s="100"/>
      <c r="R679" s="100"/>
      <c r="S679" s="100"/>
      <c r="T679" s="100"/>
    </row>
    <row r="680" spans="9:20" x14ac:dyDescent="0.6">
      <c r="L680" s="29"/>
      <c r="M680" s="29"/>
      <c r="N680" s="98"/>
      <c r="O680" s="98"/>
      <c r="P680" s="99"/>
      <c r="Q680" s="100"/>
      <c r="R680" s="100"/>
      <c r="S680" s="100"/>
      <c r="T680" s="100"/>
    </row>
    <row r="681" spans="9:20" x14ac:dyDescent="0.6">
      <c r="I681" s="97"/>
      <c r="L681" s="29"/>
      <c r="M681" s="29"/>
      <c r="N681" s="98"/>
      <c r="O681" s="98"/>
      <c r="P681" s="99"/>
      <c r="Q681" s="100"/>
      <c r="R681" s="100"/>
      <c r="S681" s="100"/>
      <c r="T681" s="100"/>
    </row>
    <row r="682" spans="9:20" x14ac:dyDescent="0.6">
      <c r="L682" s="29"/>
      <c r="M682" s="29"/>
      <c r="N682" s="98"/>
      <c r="O682" s="98"/>
      <c r="P682" s="99"/>
      <c r="Q682" s="100"/>
      <c r="R682" s="100"/>
      <c r="S682" s="100"/>
      <c r="T682" s="100"/>
    </row>
    <row r="683" spans="9:20" x14ac:dyDescent="0.6">
      <c r="I683" s="97"/>
      <c r="L683" s="29"/>
      <c r="M683" s="29"/>
      <c r="N683" s="98"/>
      <c r="O683" s="98"/>
      <c r="P683" s="99"/>
      <c r="Q683" s="100"/>
      <c r="R683" s="100"/>
      <c r="S683" s="100"/>
      <c r="T683" s="100"/>
    </row>
    <row r="684" spans="9:20" x14ac:dyDescent="0.6">
      <c r="L684" s="29"/>
      <c r="M684" s="29"/>
      <c r="N684" s="98"/>
      <c r="O684" s="98"/>
      <c r="P684" s="99"/>
      <c r="Q684" s="100"/>
      <c r="R684" s="100"/>
      <c r="S684" s="100"/>
      <c r="T684" s="100"/>
    </row>
    <row r="685" spans="9:20" x14ac:dyDescent="0.6">
      <c r="I685" s="97"/>
      <c r="L685" s="29"/>
      <c r="M685" s="29"/>
      <c r="N685" s="98"/>
      <c r="O685" s="98"/>
      <c r="P685" s="99"/>
      <c r="Q685" s="100"/>
      <c r="R685" s="100"/>
      <c r="S685" s="100"/>
      <c r="T685" s="100"/>
    </row>
    <row r="686" spans="9:20" x14ac:dyDescent="0.6">
      <c r="L686" s="29"/>
      <c r="M686" s="29"/>
      <c r="N686" s="98"/>
      <c r="O686" s="98"/>
      <c r="P686" s="99"/>
      <c r="Q686" s="100"/>
      <c r="R686" s="100"/>
      <c r="S686" s="100"/>
      <c r="T686" s="100"/>
    </row>
    <row r="687" spans="9:20" x14ac:dyDescent="0.6">
      <c r="I687" s="97"/>
      <c r="L687" s="29"/>
      <c r="M687" s="29"/>
      <c r="N687" s="98"/>
      <c r="O687" s="98"/>
      <c r="P687" s="99"/>
      <c r="Q687" s="100"/>
      <c r="R687" s="100"/>
      <c r="S687" s="100"/>
      <c r="T687" s="100"/>
    </row>
    <row r="688" spans="9:20" x14ac:dyDescent="0.6">
      <c r="L688" s="29"/>
      <c r="M688" s="29"/>
      <c r="N688" s="98"/>
      <c r="O688" s="98"/>
      <c r="P688" s="99"/>
      <c r="Q688" s="100"/>
      <c r="R688" s="100"/>
      <c r="S688" s="100"/>
      <c r="T688" s="100"/>
    </row>
    <row r="689" spans="9:20" x14ac:dyDescent="0.6">
      <c r="I689" s="97"/>
      <c r="L689" s="29"/>
      <c r="M689" s="29"/>
      <c r="N689" s="98"/>
      <c r="O689" s="98"/>
      <c r="P689" s="99"/>
      <c r="Q689" s="100"/>
      <c r="R689" s="100"/>
      <c r="S689" s="100"/>
      <c r="T689" s="100"/>
    </row>
    <row r="690" spans="9:20" x14ac:dyDescent="0.6">
      <c r="L690" s="29"/>
      <c r="M690" s="29"/>
      <c r="N690" s="98"/>
      <c r="O690" s="98"/>
      <c r="P690" s="99"/>
      <c r="Q690" s="100"/>
      <c r="R690" s="100"/>
      <c r="S690" s="100"/>
      <c r="T690" s="100"/>
    </row>
    <row r="691" spans="9:20" x14ac:dyDescent="0.6">
      <c r="I691" s="97"/>
      <c r="L691" s="29"/>
      <c r="M691" s="29"/>
      <c r="N691" s="98"/>
      <c r="O691" s="98"/>
      <c r="P691" s="99"/>
      <c r="Q691" s="100"/>
      <c r="R691" s="100"/>
      <c r="S691" s="100"/>
      <c r="T691" s="100"/>
    </row>
    <row r="692" spans="9:20" x14ac:dyDescent="0.6">
      <c r="L692" s="29"/>
      <c r="M692" s="29"/>
      <c r="N692" s="98"/>
      <c r="O692" s="98"/>
      <c r="P692" s="99"/>
      <c r="Q692" s="100"/>
      <c r="R692" s="100"/>
      <c r="S692" s="100"/>
      <c r="T692" s="100"/>
    </row>
    <row r="693" spans="9:20" x14ac:dyDescent="0.6">
      <c r="I693" s="97"/>
      <c r="L693" s="29"/>
      <c r="M693" s="29"/>
      <c r="N693" s="98"/>
      <c r="O693" s="98"/>
      <c r="P693" s="99"/>
      <c r="Q693" s="100"/>
      <c r="R693" s="100"/>
      <c r="S693" s="100"/>
      <c r="T693" s="100"/>
    </row>
    <row r="694" spans="9:20" x14ac:dyDescent="0.6">
      <c r="L694" s="29"/>
      <c r="M694" s="29"/>
      <c r="N694" s="98"/>
      <c r="O694" s="98"/>
      <c r="P694" s="99"/>
      <c r="Q694" s="100"/>
      <c r="R694" s="100"/>
      <c r="S694" s="100"/>
      <c r="T694" s="100"/>
    </row>
    <row r="695" spans="9:20" x14ac:dyDescent="0.6">
      <c r="I695" s="97"/>
      <c r="L695" s="29"/>
      <c r="M695" s="29"/>
      <c r="N695" s="98"/>
      <c r="O695" s="98"/>
      <c r="P695" s="99"/>
      <c r="Q695" s="100"/>
      <c r="R695" s="100"/>
      <c r="S695" s="100"/>
      <c r="T695" s="100"/>
    </row>
    <row r="696" spans="9:20" x14ac:dyDescent="0.6">
      <c r="L696" s="29"/>
      <c r="M696" s="29"/>
      <c r="N696" s="98"/>
      <c r="O696" s="98"/>
      <c r="P696" s="99"/>
      <c r="Q696" s="100"/>
      <c r="R696" s="100"/>
      <c r="S696" s="100"/>
      <c r="T696" s="100"/>
    </row>
    <row r="697" spans="9:20" x14ac:dyDescent="0.6">
      <c r="I697" s="97"/>
      <c r="L697" s="29"/>
      <c r="M697" s="29"/>
      <c r="N697" s="98"/>
      <c r="O697" s="98"/>
      <c r="P697" s="99"/>
      <c r="Q697" s="100"/>
      <c r="R697" s="100"/>
      <c r="S697" s="100"/>
      <c r="T697" s="100"/>
    </row>
    <row r="698" spans="9:20" x14ac:dyDescent="0.6">
      <c r="L698" s="29"/>
      <c r="M698" s="29"/>
      <c r="N698" s="98"/>
      <c r="O698" s="98"/>
      <c r="P698" s="99"/>
      <c r="Q698" s="100"/>
      <c r="R698" s="100"/>
      <c r="S698" s="100"/>
      <c r="T698" s="100"/>
    </row>
    <row r="699" spans="9:20" x14ac:dyDescent="0.6">
      <c r="I699" s="97"/>
      <c r="L699" s="29"/>
      <c r="M699" s="29"/>
      <c r="N699" s="98"/>
      <c r="O699" s="98"/>
      <c r="P699" s="99"/>
      <c r="Q699" s="100"/>
      <c r="R699" s="100"/>
      <c r="S699" s="100"/>
      <c r="T699" s="100"/>
    </row>
    <row r="700" spans="9:20" x14ac:dyDescent="0.6">
      <c r="L700" s="29"/>
      <c r="M700" s="29"/>
      <c r="N700" s="98"/>
      <c r="O700" s="98"/>
      <c r="P700" s="99"/>
      <c r="Q700" s="100"/>
      <c r="R700" s="100"/>
      <c r="S700" s="100"/>
      <c r="T700" s="100"/>
    </row>
    <row r="701" spans="9:20" x14ac:dyDescent="0.6">
      <c r="I701" s="97"/>
      <c r="L701" s="29"/>
      <c r="M701" s="29"/>
      <c r="N701" s="98"/>
      <c r="O701" s="98"/>
      <c r="P701" s="99"/>
      <c r="Q701" s="100"/>
      <c r="R701" s="100"/>
      <c r="S701" s="100"/>
      <c r="T701" s="100"/>
    </row>
    <row r="702" spans="9:20" x14ac:dyDescent="0.6">
      <c r="L702" s="29"/>
      <c r="M702" s="29"/>
      <c r="N702" s="98"/>
      <c r="O702" s="98"/>
      <c r="P702" s="99"/>
      <c r="Q702" s="100"/>
      <c r="R702" s="100"/>
      <c r="S702" s="100"/>
      <c r="T702" s="100"/>
    </row>
    <row r="703" spans="9:20" x14ac:dyDescent="0.6">
      <c r="I703" s="97"/>
      <c r="L703" s="29"/>
      <c r="M703" s="29"/>
      <c r="N703" s="98"/>
      <c r="O703" s="98"/>
      <c r="P703" s="99"/>
      <c r="Q703" s="100"/>
      <c r="R703" s="100"/>
      <c r="S703" s="100"/>
      <c r="T703" s="100"/>
    </row>
    <row r="704" spans="9:20" x14ac:dyDescent="0.6">
      <c r="L704" s="29"/>
      <c r="M704" s="29"/>
      <c r="N704" s="98"/>
      <c r="O704" s="98"/>
      <c r="P704" s="99"/>
      <c r="Q704" s="100"/>
      <c r="R704" s="100"/>
      <c r="S704" s="100"/>
      <c r="T704" s="100"/>
    </row>
    <row r="705" spans="9:20" x14ac:dyDescent="0.6">
      <c r="I705" s="97"/>
      <c r="L705" s="29"/>
      <c r="M705" s="29"/>
      <c r="N705" s="98"/>
      <c r="O705" s="98"/>
      <c r="P705" s="99"/>
      <c r="Q705" s="100"/>
      <c r="R705" s="100"/>
      <c r="S705" s="100"/>
      <c r="T705" s="100"/>
    </row>
    <row r="706" spans="9:20" x14ac:dyDescent="0.6">
      <c r="L706" s="29"/>
      <c r="M706" s="29"/>
      <c r="N706" s="98"/>
      <c r="O706" s="98"/>
      <c r="P706" s="99"/>
      <c r="Q706" s="100"/>
      <c r="R706" s="100"/>
      <c r="S706" s="100"/>
      <c r="T706" s="100"/>
    </row>
    <row r="707" spans="9:20" x14ac:dyDescent="0.6">
      <c r="I707" s="97"/>
      <c r="L707" s="29"/>
      <c r="M707" s="29"/>
      <c r="N707" s="98"/>
      <c r="O707" s="98"/>
      <c r="P707" s="99"/>
      <c r="Q707" s="100"/>
      <c r="R707" s="100"/>
      <c r="S707" s="100"/>
      <c r="T707" s="100"/>
    </row>
    <row r="708" spans="9:20" x14ac:dyDescent="0.6">
      <c r="L708" s="29"/>
      <c r="M708" s="29"/>
      <c r="N708" s="98"/>
      <c r="O708" s="98"/>
      <c r="P708" s="99"/>
      <c r="Q708" s="100"/>
      <c r="R708" s="100"/>
      <c r="S708" s="100"/>
      <c r="T708" s="100"/>
    </row>
    <row r="709" spans="9:20" x14ac:dyDescent="0.6">
      <c r="I709" s="97"/>
      <c r="L709" s="29"/>
      <c r="M709" s="29"/>
      <c r="N709" s="98"/>
      <c r="O709" s="98"/>
      <c r="P709" s="99"/>
      <c r="Q709" s="100"/>
      <c r="R709" s="100"/>
      <c r="S709" s="100"/>
      <c r="T709" s="100"/>
    </row>
    <row r="710" spans="9:20" x14ac:dyDescent="0.6">
      <c r="L710" s="29"/>
      <c r="M710" s="29"/>
      <c r="N710" s="98"/>
      <c r="O710" s="98"/>
      <c r="P710" s="99"/>
      <c r="Q710" s="100"/>
      <c r="R710" s="100"/>
      <c r="S710" s="100"/>
      <c r="T710" s="100"/>
    </row>
    <row r="711" spans="9:20" x14ac:dyDescent="0.6">
      <c r="I711" s="97"/>
      <c r="L711" s="29"/>
      <c r="M711" s="29"/>
      <c r="N711" s="98"/>
      <c r="O711" s="98"/>
      <c r="P711" s="99"/>
      <c r="Q711" s="100"/>
      <c r="R711" s="100"/>
      <c r="S711" s="100"/>
      <c r="T711" s="100"/>
    </row>
    <row r="712" spans="9:20" x14ac:dyDescent="0.6">
      <c r="L712" s="29"/>
      <c r="M712" s="29"/>
      <c r="N712" s="98"/>
      <c r="O712" s="98"/>
      <c r="P712" s="99"/>
      <c r="Q712" s="100"/>
      <c r="R712" s="100"/>
      <c r="S712" s="100"/>
      <c r="T712" s="100"/>
    </row>
    <row r="713" spans="9:20" x14ac:dyDescent="0.6">
      <c r="I713" s="97"/>
      <c r="L713" s="29"/>
      <c r="M713" s="29"/>
      <c r="N713" s="98"/>
      <c r="O713" s="98"/>
      <c r="P713" s="99"/>
      <c r="Q713" s="100"/>
      <c r="R713" s="100"/>
      <c r="S713" s="100"/>
      <c r="T713" s="100"/>
    </row>
    <row r="714" spans="9:20" x14ac:dyDescent="0.6">
      <c r="L714" s="29"/>
      <c r="M714" s="29"/>
      <c r="N714" s="98"/>
      <c r="O714" s="98"/>
      <c r="P714" s="99"/>
      <c r="Q714" s="100"/>
      <c r="R714" s="100"/>
      <c r="S714" s="100"/>
      <c r="T714" s="100"/>
    </row>
    <row r="715" spans="9:20" x14ac:dyDescent="0.6">
      <c r="I715" s="97"/>
      <c r="L715" s="29"/>
      <c r="M715" s="29"/>
      <c r="N715" s="98"/>
      <c r="O715" s="98"/>
      <c r="P715" s="99"/>
      <c r="Q715" s="100"/>
      <c r="R715" s="100"/>
      <c r="S715" s="100"/>
      <c r="T715" s="100"/>
    </row>
    <row r="716" spans="9:20" x14ac:dyDescent="0.6">
      <c r="L716" s="29"/>
      <c r="M716" s="29"/>
      <c r="N716" s="98"/>
      <c r="O716" s="98"/>
      <c r="P716" s="99"/>
      <c r="Q716" s="100"/>
      <c r="R716" s="100"/>
      <c r="S716" s="100"/>
      <c r="T716" s="100"/>
    </row>
    <row r="717" spans="9:20" x14ac:dyDescent="0.6">
      <c r="I717" s="97"/>
      <c r="L717" s="29"/>
      <c r="M717" s="29"/>
      <c r="N717" s="98"/>
      <c r="O717" s="98"/>
      <c r="P717" s="99"/>
      <c r="Q717" s="100"/>
      <c r="R717" s="100"/>
      <c r="S717" s="100"/>
      <c r="T717" s="100"/>
    </row>
    <row r="718" spans="9:20" x14ac:dyDescent="0.6">
      <c r="L718" s="29"/>
      <c r="M718" s="29"/>
      <c r="N718" s="98"/>
      <c r="O718" s="98"/>
      <c r="P718" s="99"/>
      <c r="Q718" s="100"/>
      <c r="R718" s="100"/>
      <c r="S718" s="100"/>
      <c r="T718" s="100"/>
    </row>
    <row r="719" spans="9:20" x14ac:dyDescent="0.6">
      <c r="I719" s="97"/>
      <c r="L719" s="29"/>
      <c r="M719" s="29"/>
      <c r="N719" s="98"/>
      <c r="O719" s="98"/>
      <c r="P719" s="99"/>
      <c r="Q719" s="100"/>
      <c r="R719" s="100"/>
      <c r="S719" s="100"/>
      <c r="T719" s="100"/>
    </row>
    <row r="720" spans="9:20" x14ac:dyDescent="0.6">
      <c r="L720" s="29"/>
      <c r="M720" s="29"/>
      <c r="N720" s="98"/>
      <c r="O720" s="98"/>
      <c r="P720" s="99"/>
      <c r="Q720" s="100"/>
      <c r="R720" s="100"/>
      <c r="S720" s="100"/>
      <c r="T720" s="100"/>
    </row>
    <row r="721" spans="9:20" x14ac:dyDescent="0.6">
      <c r="I721" s="97"/>
      <c r="L721" s="29"/>
      <c r="M721" s="29"/>
      <c r="N721" s="98"/>
      <c r="O721" s="98"/>
      <c r="P721" s="99"/>
      <c r="Q721" s="100"/>
      <c r="R721" s="100"/>
      <c r="S721" s="100"/>
      <c r="T721" s="100"/>
    </row>
    <row r="722" spans="9:20" x14ac:dyDescent="0.6">
      <c r="L722" s="29"/>
      <c r="M722" s="29"/>
      <c r="N722" s="98"/>
      <c r="O722" s="98"/>
      <c r="P722" s="99"/>
      <c r="Q722" s="100"/>
      <c r="R722" s="100"/>
      <c r="S722" s="100"/>
      <c r="T722" s="100"/>
    </row>
    <row r="723" spans="9:20" x14ac:dyDescent="0.6">
      <c r="I723" s="97"/>
      <c r="L723" s="29"/>
      <c r="M723" s="29"/>
      <c r="N723" s="98"/>
      <c r="O723" s="98"/>
      <c r="P723" s="99"/>
      <c r="Q723" s="100"/>
      <c r="R723" s="100"/>
      <c r="S723" s="100"/>
      <c r="T723" s="100"/>
    </row>
    <row r="724" spans="9:20" x14ac:dyDescent="0.6">
      <c r="L724" s="29"/>
      <c r="M724" s="29"/>
      <c r="N724" s="98"/>
      <c r="O724" s="98"/>
      <c r="P724" s="99"/>
      <c r="Q724" s="100"/>
      <c r="R724" s="100"/>
      <c r="S724" s="100"/>
      <c r="T724" s="100"/>
    </row>
    <row r="725" spans="9:20" x14ac:dyDescent="0.6">
      <c r="I725" s="97"/>
      <c r="L725" s="29"/>
      <c r="M725" s="29"/>
      <c r="N725" s="98"/>
      <c r="O725" s="98"/>
      <c r="P725" s="99"/>
      <c r="Q725" s="100"/>
      <c r="R725" s="100"/>
      <c r="S725" s="100"/>
      <c r="T725" s="100"/>
    </row>
    <row r="726" spans="9:20" x14ac:dyDescent="0.6">
      <c r="L726" s="29"/>
      <c r="M726" s="29"/>
      <c r="N726" s="98"/>
      <c r="O726" s="98"/>
      <c r="P726" s="99"/>
      <c r="Q726" s="100"/>
      <c r="R726" s="100"/>
      <c r="S726" s="100"/>
      <c r="T726" s="100"/>
    </row>
    <row r="727" spans="9:20" x14ac:dyDescent="0.6">
      <c r="I727" s="97"/>
      <c r="L727" s="29"/>
      <c r="M727" s="29"/>
      <c r="N727" s="98"/>
      <c r="O727" s="98"/>
      <c r="P727" s="99"/>
      <c r="Q727" s="100"/>
      <c r="R727" s="100"/>
      <c r="S727" s="100"/>
      <c r="T727" s="100"/>
    </row>
    <row r="728" spans="9:20" x14ac:dyDescent="0.6">
      <c r="L728" s="29"/>
      <c r="M728" s="29"/>
      <c r="N728" s="98"/>
      <c r="O728" s="98"/>
      <c r="P728" s="99"/>
      <c r="Q728" s="100"/>
      <c r="R728" s="100"/>
      <c r="S728" s="100"/>
      <c r="T728" s="100"/>
    </row>
    <row r="729" spans="9:20" x14ac:dyDescent="0.6">
      <c r="I729" s="97"/>
      <c r="L729" s="29"/>
      <c r="M729" s="29"/>
      <c r="N729" s="98"/>
      <c r="O729" s="98"/>
      <c r="P729" s="99"/>
      <c r="Q729" s="100"/>
      <c r="R729" s="100"/>
      <c r="S729" s="100"/>
      <c r="T729" s="100"/>
    </row>
    <row r="730" spans="9:20" x14ac:dyDescent="0.6">
      <c r="L730" s="29"/>
      <c r="M730" s="29"/>
      <c r="N730" s="98"/>
      <c r="O730" s="98"/>
      <c r="P730" s="99"/>
      <c r="Q730" s="100"/>
      <c r="R730" s="100"/>
      <c r="S730" s="100"/>
      <c r="T730" s="100"/>
    </row>
    <row r="731" spans="9:20" x14ac:dyDescent="0.6">
      <c r="I731" s="97"/>
      <c r="L731" s="29"/>
      <c r="M731" s="29"/>
      <c r="N731" s="98"/>
      <c r="O731" s="98"/>
      <c r="P731" s="99"/>
      <c r="Q731" s="100"/>
      <c r="R731" s="100"/>
      <c r="S731" s="100"/>
      <c r="T731" s="100"/>
    </row>
    <row r="732" spans="9:20" x14ac:dyDescent="0.6">
      <c r="L732" s="29"/>
      <c r="M732" s="29"/>
      <c r="N732" s="98"/>
      <c r="O732" s="98"/>
      <c r="P732" s="99"/>
      <c r="Q732" s="100"/>
      <c r="R732" s="100"/>
      <c r="S732" s="100"/>
      <c r="T732" s="100"/>
    </row>
    <row r="733" spans="9:20" x14ac:dyDescent="0.6">
      <c r="I733" s="97"/>
      <c r="L733" s="29"/>
      <c r="M733" s="29"/>
      <c r="N733" s="98"/>
      <c r="O733" s="98"/>
      <c r="P733" s="99"/>
      <c r="Q733" s="100"/>
      <c r="R733" s="100"/>
      <c r="S733" s="100"/>
      <c r="T733" s="100"/>
    </row>
    <row r="734" spans="9:20" x14ac:dyDescent="0.6">
      <c r="L734" s="29"/>
      <c r="M734" s="29"/>
      <c r="N734" s="98"/>
      <c r="O734" s="98"/>
      <c r="P734" s="99"/>
      <c r="Q734" s="100"/>
      <c r="R734" s="100"/>
      <c r="S734" s="100"/>
      <c r="T734" s="100"/>
    </row>
    <row r="735" spans="9:20" x14ac:dyDescent="0.6">
      <c r="I735" s="97"/>
      <c r="L735" s="29"/>
      <c r="M735" s="29"/>
      <c r="N735" s="98"/>
      <c r="O735" s="98"/>
      <c r="P735" s="99"/>
      <c r="Q735" s="100"/>
      <c r="R735" s="100"/>
      <c r="S735" s="100"/>
      <c r="T735" s="100"/>
    </row>
    <row r="736" spans="9:20" x14ac:dyDescent="0.6">
      <c r="L736" s="29"/>
      <c r="M736" s="29"/>
      <c r="N736" s="98"/>
      <c r="O736" s="98"/>
      <c r="P736" s="99"/>
      <c r="Q736" s="100"/>
      <c r="R736" s="100"/>
      <c r="S736" s="100"/>
      <c r="T736" s="100"/>
    </row>
    <row r="737" spans="9:20" x14ac:dyDescent="0.6">
      <c r="I737" s="97"/>
      <c r="L737" s="29"/>
      <c r="M737" s="29"/>
      <c r="N737" s="98"/>
      <c r="O737" s="98"/>
      <c r="P737" s="99"/>
      <c r="Q737" s="100"/>
      <c r="R737" s="100"/>
      <c r="S737" s="100"/>
      <c r="T737" s="100"/>
    </row>
    <row r="738" spans="9:20" x14ac:dyDescent="0.6">
      <c r="L738" s="29"/>
      <c r="M738" s="29"/>
      <c r="N738" s="98"/>
      <c r="O738" s="98"/>
      <c r="P738" s="99"/>
      <c r="Q738" s="100"/>
      <c r="R738" s="100"/>
      <c r="S738" s="100"/>
      <c r="T738" s="100"/>
    </row>
    <row r="739" spans="9:20" x14ac:dyDescent="0.6">
      <c r="I739" s="97"/>
      <c r="L739" s="29"/>
      <c r="M739" s="29"/>
      <c r="N739" s="98"/>
      <c r="O739" s="98"/>
      <c r="P739" s="99"/>
      <c r="Q739" s="100"/>
      <c r="R739" s="100"/>
      <c r="S739" s="100"/>
      <c r="T739" s="100"/>
    </row>
    <row r="740" spans="9:20" x14ac:dyDescent="0.6">
      <c r="L740" s="29"/>
      <c r="M740" s="29"/>
      <c r="N740" s="98"/>
      <c r="O740" s="98"/>
      <c r="P740" s="99"/>
      <c r="Q740" s="100"/>
      <c r="R740" s="100"/>
      <c r="S740" s="100"/>
      <c r="T740" s="100"/>
    </row>
    <row r="741" spans="9:20" x14ac:dyDescent="0.6">
      <c r="I741" s="97"/>
      <c r="L741" s="29"/>
      <c r="M741" s="29"/>
      <c r="N741" s="98"/>
      <c r="O741" s="98"/>
      <c r="P741" s="99"/>
      <c r="Q741" s="100"/>
      <c r="R741" s="100"/>
      <c r="S741" s="100"/>
      <c r="T741" s="100"/>
    </row>
    <row r="742" spans="9:20" x14ac:dyDescent="0.6">
      <c r="L742" s="29"/>
      <c r="M742" s="29"/>
      <c r="N742" s="98"/>
      <c r="O742" s="98"/>
      <c r="P742" s="99"/>
      <c r="Q742" s="100"/>
      <c r="R742" s="100"/>
      <c r="S742" s="100"/>
      <c r="T742" s="100"/>
    </row>
    <row r="743" spans="9:20" x14ac:dyDescent="0.6">
      <c r="I743" s="97"/>
      <c r="L743" s="29"/>
      <c r="M743" s="29"/>
      <c r="N743" s="98"/>
      <c r="O743" s="98"/>
      <c r="P743" s="99"/>
      <c r="Q743" s="100"/>
      <c r="R743" s="100"/>
      <c r="S743" s="100"/>
      <c r="T743" s="100"/>
    </row>
    <row r="744" spans="9:20" x14ac:dyDescent="0.6">
      <c r="L744" s="29"/>
      <c r="M744" s="29"/>
      <c r="N744" s="98"/>
      <c r="O744" s="98"/>
      <c r="P744" s="99"/>
      <c r="Q744" s="100"/>
      <c r="R744" s="100"/>
      <c r="S744" s="100"/>
      <c r="T744" s="100"/>
    </row>
    <row r="745" spans="9:20" x14ac:dyDescent="0.6">
      <c r="I745" s="97"/>
      <c r="L745" s="29"/>
      <c r="M745" s="29"/>
      <c r="N745" s="98"/>
      <c r="O745" s="98"/>
      <c r="P745" s="99"/>
      <c r="Q745" s="100"/>
      <c r="R745" s="100"/>
      <c r="S745" s="100"/>
      <c r="T745" s="100"/>
    </row>
    <row r="746" spans="9:20" x14ac:dyDescent="0.6">
      <c r="L746" s="29"/>
      <c r="M746" s="29"/>
      <c r="N746" s="98"/>
      <c r="O746" s="98"/>
      <c r="P746" s="99"/>
      <c r="Q746" s="100"/>
      <c r="R746" s="100"/>
      <c r="S746" s="100"/>
      <c r="T746" s="100"/>
    </row>
    <row r="747" spans="9:20" x14ac:dyDescent="0.6">
      <c r="I747" s="97"/>
      <c r="L747" s="29"/>
      <c r="M747" s="29"/>
      <c r="N747" s="98"/>
      <c r="O747" s="98"/>
      <c r="P747" s="99"/>
      <c r="Q747" s="100"/>
      <c r="R747" s="100"/>
      <c r="S747" s="100"/>
      <c r="T747" s="100"/>
    </row>
    <row r="748" spans="9:20" x14ac:dyDescent="0.6">
      <c r="L748" s="29"/>
      <c r="M748" s="29"/>
      <c r="N748" s="98"/>
      <c r="O748" s="98"/>
      <c r="P748" s="99"/>
      <c r="Q748" s="100"/>
      <c r="R748" s="100"/>
      <c r="S748" s="100"/>
      <c r="T748" s="100"/>
    </row>
    <row r="749" spans="9:20" x14ac:dyDescent="0.6">
      <c r="I749" s="97"/>
      <c r="L749" s="29"/>
      <c r="M749" s="29"/>
      <c r="N749" s="98"/>
      <c r="O749" s="98"/>
      <c r="P749" s="99"/>
      <c r="Q749" s="100"/>
      <c r="R749" s="100"/>
      <c r="S749" s="100"/>
      <c r="T749" s="100"/>
    </row>
    <row r="750" spans="9:20" x14ac:dyDescent="0.6">
      <c r="L750" s="29"/>
      <c r="M750" s="29"/>
      <c r="N750" s="98"/>
      <c r="O750" s="98"/>
      <c r="P750" s="99"/>
      <c r="Q750" s="100"/>
      <c r="R750" s="100"/>
      <c r="S750" s="100"/>
      <c r="T750" s="100"/>
    </row>
    <row r="751" spans="9:20" x14ac:dyDescent="0.6">
      <c r="I751" s="97"/>
      <c r="L751" s="29"/>
      <c r="M751" s="29"/>
      <c r="N751" s="98"/>
      <c r="O751" s="98"/>
      <c r="P751" s="99"/>
      <c r="Q751" s="100"/>
      <c r="R751" s="100"/>
      <c r="S751" s="100"/>
      <c r="T751" s="100"/>
    </row>
    <row r="752" spans="9:20" x14ac:dyDescent="0.6">
      <c r="L752" s="29"/>
      <c r="M752" s="29"/>
      <c r="N752" s="98"/>
      <c r="O752" s="98"/>
      <c r="P752" s="99"/>
      <c r="Q752" s="100"/>
      <c r="R752" s="100"/>
      <c r="S752" s="100"/>
      <c r="T752" s="100"/>
    </row>
    <row r="753" spans="9:20" x14ac:dyDescent="0.6">
      <c r="I753" s="97"/>
      <c r="L753" s="29"/>
      <c r="M753" s="29"/>
      <c r="N753" s="98"/>
      <c r="O753" s="98"/>
      <c r="P753" s="99"/>
      <c r="Q753" s="100"/>
      <c r="R753" s="100"/>
      <c r="S753" s="100"/>
      <c r="T753" s="100"/>
    </row>
  </sheetData>
  <mergeCells count="32">
    <mergeCell ref="Y4:Y5"/>
    <mergeCell ref="B6:M6"/>
    <mergeCell ref="B8:M8"/>
    <mergeCell ref="B1:R1"/>
    <mergeCell ref="B2:R2"/>
    <mergeCell ref="B3:R3"/>
    <mergeCell ref="B4:B5"/>
    <mergeCell ref="E4:E5"/>
    <mergeCell ref="F4:F5"/>
    <mergeCell ref="G4:I4"/>
    <mergeCell ref="L4:L5"/>
    <mergeCell ref="M4:M5"/>
    <mergeCell ref="N4:P4"/>
    <mergeCell ref="W17:W18"/>
    <mergeCell ref="D17:D18"/>
    <mergeCell ref="Q4:Q5"/>
    <mergeCell ref="R4:R5"/>
    <mergeCell ref="W4:W5"/>
    <mergeCell ref="B20:M20"/>
    <mergeCell ref="B21:M21"/>
    <mergeCell ref="C4:C5"/>
    <mergeCell ref="D4:D5"/>
    <mergeCell ref="K4:K5"/>
    <mergeCell ref="K15:K16"/>
    <mergeCell ref="C15:C16"/>
    <mergeCell ref="C17:C18"/>
    <mergeCell ref="D15:D16"/>
    <mergeCell ref="B11:M11"/>
    <mergeCell ref="L15:L16"/>
    <mergeCell ref="B17:B18"/>
    <mergeCell ref="E17:E18"/>
    <mergeCell ref="F17:F18"/>
  </mergeCells>
  <printOptions horizontalCentered="1"/>
  <pageMargins left="0.51181102362204722" right="0.31496062992125984" top="0.82677165354330717" bottom="0.23622047244094491" header="0.23622047244094491" footer="0.15748031496062992"/>
  <pageSetup paperSize="8" scale="38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V18"/>
  <sheetViews>
    <sheetView tabSelected="1" view="pageBreakPreview" zoomScale="60" zoomScaleNormal="70" workbookViewId="0">
      <selection activeCell="D23" sqref="D23"/>
    </sheetView>
  </sheetViews>
  <sheetFormatPr defaultColWidth="9" defaultRowHeight="23.25" x14ac:dyDescent="0.55000000000000004"/>
  <cols>
    <col min="1" max="1" width="9" style="29"/>
    <col min="2" max="4" width="42.625" style="29" customWidth="1"/>
    <col min="5" max="5" width="53.5" style="29" customWidth="1"/>
    <col min="6" max="6" width="13.5" style="29" customWidth="1"/>
    <col min="7" max="7" width="11.125" style="29" customWidth="1"/>
    <col min="8" max="8" width="10.375" style="100" customWidth="1"/>
    <col min="9" max="9" width="12.25" style="100" bestFit="1" customWidth="1"/>
    <col min="10" max="10" width="11.25" style="29" customWidth="1" collapsed="1"/>
    <col min="11" max="11" width="48.25" style="29" customWidth="1"/>
    <col min="12" max="12" width="42.625" style="29" customWidth="1"/>
    <col min="13" max="13" width="39" style="29" customWidth="1"/>
    <col min="14" max="14" width="16.875" style="29" bestFit="1" customWidth="1"/>
    <col min="15" max="15" width="9.5" style="29" bestFit="1" customWidth="1"/>
    <col min="16" max="16" width="16.375" style="29" bestFit="1" customWidth="1"/>
    <col min="17" max="17" width="25" style="100" customWidth="1"/>
    <col min="18" max="18" width="20.375" style="100" customWidth="1"/>
    <col min="19" max="19" width="2.625" style="29" customWidth="1"/>
    <col min="20" max="21" width="9" style="29" customWidth="1"/>
    <col min="22" max="23" width="14.875" style="29" customWidth="1"/>
    <col min="24" max="27" width="9" style="29" customWidth="1"/>
    <col min="28" max="16384" width="9" style="29"/>
  </cols>
  <sheetData>
    <row r="1" spans="2:22" ht="31.5" customHeight="1" x14ac:dyDescent="0.75">
      <c r="B1" s="200" t="s">
        <v>98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2:22" s="5" customFormat="1" ht="23.25" customHeight="1" x14ac:dyDescent="0.2">
      <c r="B2" s="184" t="s">
        <v>3</v>
      </c>
      <c r="C2" s="161" t="s">
        <v>136</v>
      </c>
      <c r="D2" s="161" t="s">
        <v>138</v>
      </c>
      <c r="E2" s="184" t="s">
        <v>4</v>
      </c>
      <c r="F2" s="184" t="s">
        <v>5</v>
      </c>
      <c r="G2" s="186" t="s">
        <v>6</v>
      </c>
      <c r="H2" s="187"/>
      <c r="I2" s="188"/>
      <c r="J2" s="6" t="s">
        <v>7</v>
      </c>
      <c r="K2" s="161" t="s">
        <v>139</v>
      </c>
      <c r="L2" s="201" t="s">
        <v>8</v>
      </c>
      <c r="M2" s="201" t="s">
        <v>9</v>
      </c>
      <c r="N2" s="189" t="s">
        <v>10</v>
      </c>
      <c r="O2" s="190"/>
      <c r="P2" s="191"/>
      <c r="Q2" s="175" t="s">
        <v>11</v>
      </c>
      <c r="R2" s="175" t="s">
        <v>12</v>
      </c>
    </row>
    <row r="3" spans="2:22" s="5" customFormat="1" ht="46.5" x14ac:dyDescent="0.2">
      <c r="B3" s="185"/>
      <c r="C3" s="162"/>
      <c r="D3" s="163"/>
      <c r="E3" s="185"/>
      <c r="F3" s="185"/>
      <c r="G3" s="9" t="s">
        <v>15</v>
      </c>
      <c r="H3" s="10" t="s">
        <v>16</v>
      </c>
      <c r="I3" s="11" t="s">
        <v>99</v>
      </c>
      <c r="J3" s="9" t="s">
        <v>18</v>
      </c>
      <c r="K3" s="163"/>
      <c r="L3" s="201"/>
      <c r="M3" s="201"/>
      <c r="N3" s="12" t="s">
        <v>19</v>
      </c>
      <c r="O3" s="12" t="s">
        <v>20</v>
      </c>
      <c r="P3" s="12" t="s">
        <v>21</v>
      </c>
      <c r="Q3" s="176"/>
      <c r="R3" s="176"/>
    </row>
    <row r="4" spans="2:22" s="8" customFormat="1" x14ac:dyDescent="0.55000000000000004">
      <c r="B4" s="194" t="s">
        <v>22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6"/>
      <c r="S4" s="5"/>
      <c r="T4" s="7"/>
      <c r="U4" s="5"/>
      <c r="V4" s="7"/>
    </row>
    <row r="5" spans="2:22" s="94" customFormat="1" ht="49.5" x14ac:dyDescent="0.55000000000000004">
      <c r="B5" s="169" t="s">
        <v>100</v>
      </c>
      <c r="C5" s="18" t="s">
        <v>166</v>
      </c>
      <c r="D5" s="145" t="s">
        <v>167</v>
      </c>
      <c r="E5" s="18" t="s">
        <v>101</v>
      </c>
      <c r="F5" s="105" t="s">
        <v>59</v>
      </c>
      <c r="G5" s="21">
        <v>100</v>
      </c>
      <c r="H5" s="21">
        <v>100</v>
      </c>
      <c r="I5" s="21">
        <v>100</v>
      </c>
      <c r="J5" s="21">
        <v>100</v>
      </c>
      <c r="K5" s="166" t="s">
        <v>182</v>
      </c>
      <c r="L5" s="197" t="s">
        <v>102</v>
      </c>
      <c r="M5" s="169" t="s">
        <v>103</v>
      </c>
      <c r="N5" s="106">
        <v>56200</v>
      </c>
      <c r="O5" s="21"/>
      <c r="P5" s="107">
        <f>SUM(N5:O5)</f>
        <v>56200</v>
      </c>
      <c r="Q5" s="199" t="s">
        <v>28</v>
      </c>
      <c r="R5" s="199" t="s">
        <v>56</v>
      </c>
    </row>
    <row r="6" spans="2:22" ht="49.5" x14ac:dyDescent="0.55000000000000004">
      <c r="B6" s="171"/>
      <c r="C6" s="143"/>
      <c r="D6" s="145" t="s">
        <v>168</v>
      </c>
      <c r="E6" s="18" t="s">
        <v>104</v>
      </c>
      <c r="F6" s="105" t="s">
        <v>105</v>
      </c>
      <c r="G6" s="20">
        <v>1</v>
      </c>
      <c r="H6" s="20">
        <v>1</v>
      </c>
      <c r="I6" s="20">
        <v>1</v>
      </c>
      <c r="J6" s="20">
        <v>1</v>
      </c>
      <c r="K6" s="167"/>
      <c r="L6" s="198"/>
      <c r="M6" s="171"/>
      <c r="N6" s="108"/>
      <c r="O6" s="78"/>
      <c r="P6" s="109"/>
      <c r="Q6" s="172"/>
      <c r="R6" s="172"/>
    </row>
    <row r="7" spans="2:22" ht="69.75" x14ac:dyDescent="0.55000000000000004">
      <c r="B7" s="18" t="s">
        <v>106</v>
      </c>
      <c r="C7" s="18" t="s">
        <v>169</v>
      </c>
      <c r="D7" s="18" t="s">
        <v>176</v>
      </c>
      <c r="E7" s="24" t="s">
        <v>107</v>
      </c>
      <c r="F7" s="46" t="s">
        <v>45</v>
      </c>
      <c r="G7" s="110">
        <v>100</v>
      </c>
      <c r="H7" s="110">
        <v>100</v>
      </c>
      <c r="I7" s="110">
        <v>4</v>
      </c>
      <c r="J7" s="111">
        <v>5</v>
      </c>
      <c r="K7" s="154" t="s">
        <v>183</v>
      </c>
      <c r="L7" s="45" t="s">
        <v>108</v>
      </c>
      <c r="M7" s="19" t="s">
        <v>109</v>
      </c>
      <c r="N7" s="54">
        <v>40000</v>
      </c>
      <c r="O7" s="36"/>
      <c r="P7" s="112">
        <f>SUM(N7:O7)</f>
        <v>40000</v>
      </c>
      <c r="Q7" s="20" t="s">
        <v>85</v>
      </c>
      <c r="R7" s="20" t="s">
        <v>86</v>
      </c>
    </row>
    <row r="8" spans="2:22" ht="46.5" x14ac:dyDescent="0.55000000000000004">
      <c r="B8" s="38" t="s">
        <v>110</v>
      </c>
      <c r="C8" s="38" t="s">
        <v>170</v>
      </c>
      <c r="D8" s="38" t="s">
        <v>177</v>
      </c>
      <c r="E8" s="38" t="s">
        <v>111</v>
      </c>
      <c r="F8" s="46" t="s">
        <v>52</v>
      </c>
      <c r="G8" s="57">
        <v>92.61</v>
      </c>
      <c r="H8" s="57">
        <v>97.6</v>
      </c>
      <c r="I8" s="57">
        <v>92.2</v>
      </c>
      <c r="J8" s="46" t="s">
        <v>112</v>
      </c>
      <c r="K8" s="155" t="s">
        <v>184</v>
      </c>
      <c r="L8" s="113" t="s">
        <v>113</v>
      </c>
      <c r="M8" s="45" t="s">
        <v>114</v>
      </c>
      <c r="N8" s="48">
        <v>44200</v>
      </c>
      <c r="O8" s="36"/>
      <c r="P8" s="112">
        <f>SUM(N8:O8)</f>
        <v>44200</v>
      </c>
      <c r="Q8" s="42" t="s">
        <v>28</v>
      </c>
      <c r="R8" s="42" t="s">
        <v>56</v>
      </c>
    </row>
    <row r="9" spans="2:22" x14ac:dyDescent="0.55000000000000004">
      <c r="B9" s="179" t="s">
        <v>115</v>
      </c>
      <c r="C9" s="192"/>
      <c r="D9" s="192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1"/>
    </row>
    <row r="10" spans="2:22" ht="69.75" x14ac:dyDescent="0.55000000000000004">
      <c r="B10" s="63" t="s">
        <v>116</v>
      </c>
      <c r="C10" s="18" t="s">
        <v>171</v>
      </c>
      <c r="D10" s="18" t="s">
        <v>178</v>
      </c>
      <c r="E10" s="61" t="s">
        <v>117</v>
      </c>
      <c r="F10" s="105" t="s">
        <v>59</v>
      </c>
      <c r="G10" s="42">
        <v>100</v>
      </c>
      <c r="H10" s="42">
        <v>100</v>
      </c>
      <c r="I10" s="42">
        <v>100</v>
      </c>
      <c r="J10" s="42">
        <v>100</v>
      </c>
      <c r="K10" s="61" t="s">
        <v>185</v>
      </c>
      <c r="L10" s="114" t="s">
        <v>118</v>
      </c>
      <c r="M10" s="38" t="s">
        <v>119</v>
      </c>
      <c r="N10" s="48">
        <v>21200</v>
      </c>
      <c r="O10" s="38"/>
      <c r="P10" s="115">
        <f>SUM(N10:O10)</f>
        <v>21200</v>
      </c>
      <c r="Q10" s="42" t="s">
        <v>28</v>
      </c>
      <c r="R10" s="42" t="s">
        <v>56</v>
      </c>
    </row>
    <row r="11" spans="2:22" ht="46.5" x14ac:dyDescent="0.55000000000000004">
      <c r="B11" s="63" t="s">
        <v>120</v>
      </c>
      <c r="C11" s="144"/>
      <c r="D11" s="144"/>
      <c r="E11" s="61" t="s">
        <v>121</v>
      </c>
      <c r="F11" s="105" t="s">
        <v>52</v>
      </c>
      <c r="G11" s="116">
        <v>5</v>
      </c>
      <c r="H11" s="116">
        <v>5</v>
      </c>
      <c r="I11" s="116">
        <v>5</v>
      </c>
      <c r="J11" s="116">
        <v>5</v>
      </c>
      <c r="K11" s="143" t="s">
        <v>186</v>
      </c>
      <c r="L11" s="24" t="s">
        <v>122</v>
      </c>
      <c r="M11" s="38" t="s">
        <v>123</v>
      </c>
      <c r="N11" s="117">
        <v>15000</v>
      </c>
      <c r="O11" s="38"/>
      <c r="P11" s="115">
        <f>SUM(N11:O11)</f>
        <v>15000</v>
      </c>
      <c r="Q11" s="42" t="s">
        <v>28</v>
      </c>
      <c r="R11" s="42" t="s">
        <v>56</v>
      </c>
    </row>
    <row r="12" spans="2:22" x14ac:dyDescent="0.55000000000000004">
      <c r="B12" s="179" t="s">
        <v>32</v>
      </c>
      <c r="C12" s="193"/>
      <c r="D12" s="193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1"/>
    </row>
    <row r="13" spans="2:22" ht="69.75" x14ac:dyDescent="0.55000000000000004">
      <c r="B13" s="18" t="s">
        <v>174</v>
      </c>
      <c r="C13" s="18" t="s">
        <v>172</v>
      </c>
      <c r="D13" s="18" t="s">
        <v>179</v>
      </c>
      <c r="E13" s="18" t="s">
        <v>124</v>
      </c>
      <c r="F13" s="105" t="s">
        <v>45</v>
      </c>
      <c r="G13" s="42">
        <v>5</v>
      </c>
      <c r="H13" s="42">
        <v>5</v>
      </c>
      <c r="I13" s="42">
        <v>5</v>
      </c>
      <c r="J13" s="42">
        <v>5</v>
      </c>
      <c r="K13" s="81" t="s">
        <v>187</v>
      </c>
      <c r="L13" s="81" t="s">
        <v>125</v>
      </c>
      <c r="M13" s="38" t="s">
        <v>126</v>
      </c>
      <c r="N13" s="118">
        <v>14400</v>
      </c>
      <c r="O13" s="38"/>
      <c r="P13" s="115">
        <f>SUM(N13:O13)</f>
        <v>14400</v>
      </c>
      <c r="Q13" s="42" t="s">
        <v>28</v>
      </c>
      <c r="R13" s="42" t="s">
        <v>56</v>
      </c>
    </row>
    <row r="14" spans="2:22" x14ac:dyDescent="0.55000000000000004">
      <c r="B14" s="179" t="s">
        <v>49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1"/>
    </row>
    <row r="15" spans="2:22" ht="69.75" x14ac:dyDescent="0.55000000000000004">
      <c r="B15" s="38" t="s">
        <v>127</v>
      </c>
      <c r="C15" s="38" t="s">
        <v>173</v>
      </c>
      <c r="D15" s="38" t="s">
        <v>180</v>
      </c>
      <c r="E15" s="38" t="s">
        <v>128</v>
      </c>
      <c r="F15" s="46" t="s">
        <v>45</v>
      </c>
      <c r="G15" s="20">
        <v>5</v>
      </c>
      <c r="H15" s="20">
        <v>5</v>
      </c>
      <c r="I15" s="20">
        <v>5</v>
      </c>
      <c r="J15" s="20">
        <v>5</v>
      </c>
      <c r="K15" s="61" t="s">
        <v>188</v>
      </c>
      <c r="L15" s="81" t="s">
        <v>129</v>
      </c>
      <c r="M15" s="38" t="s">
        <v>130</v>
      </c>
      <c r="N15" s="48">
        <v>43200</v>
      </c>
      <c r="O15" s="38"/>
      <c r="P15" s="115">
        <f>SUM(N15:O15)</f>
        <v>43200</v>
      </c>
      <c r="Q15" s="42" t="s">
        <v>28</v>
      </c>
      <c r="R15" s="42" t="s">
        <v>56</v>
      </c>
    </row>
    <row r="16" spans="2:22" ht="69.75" x14ac:dyDescent="0.55000000000000004">
      <c r="B16" s="38" t="s">
        <v>131</v>
      </c>
      <c r="C16" s="38" t="s">
        <v>175</v>
      </c>
      <c r="D16" s="38" t="s">
        <v>181</v>
      </c>
      <c r="E16" s="38" t="s">
        <v>132</v>
      </c>
      <c r="F16" s="46" t="s">
        <v>45</v>
      </c>
      <c r="G16" s="46">
        <v>5</v>
      </c>
      <c r="H16" s="46">
        <v>5</v>
      </c>
      <c r="I16" s="46">
        <v>5</v>
      </c>
      <c r="J16" s="47">
        <v>5</v>
      </c>
      <c r="K16" s="156" t="s">
        <v>189</v>
      </c>
      <c r="L16" s="113" t="s">
        <v>133</v>
      </c>
      <c r="M16" s="45" t="s">
        <v>134</v>
      </c>
      <c r="N16" s="48">
        <v>167800</v>
      </c>
      <c r="O16" s="36">
        <v>0</v>
      </c>
      <c r="P16" s="119">
        <f>SUM(N16:O16)</f>
        <v>167800</v>
      </c>
      <c r="Q16" s="42" t="s">
        <v>85</v>
      </c>
      <c r="R16" s="42" t="s">
        <v>86</v>
      </c>
    </row>
    <row r="17" spans="2:18" s="130" customFormat="1" ht="24.75" x14ac:dyDescent="0.2">
      <c r="B17" s="120"/>
      <c r="C17" s="122"/>
      <c r="D17" s="122"/>
      <c r="E17" s="121" t="s">
        <v>97</v>
      </c>
      <c r="F17" s="122"/>
      <c r="G17" s="122"/>
      <c r="H17" s="123"/>
      <c r="I17" s="123"/>
      <c r="J17" s="122"/>
      <c r="K17" s="122"/>
      <c r="L17" s="122"/>
      <c r="M17" s="124"/>
      <c r="N17" s="125">
        <f>SUM(N5+N7+N8+N10+N11++N13+N15+N16)</f>
        <v>402000</v>
      </c>
      <c r="O17" s="126"/>
      <c r="P17" s="127">
        <f>SUM(N17:O17)</f>
        <v>402000</v>
      </c>
      <c r="Q17" s="128"/>
      <c r="R17" s="129"/>
    </row>
    <row r="18" spans="2:18" ht="24.75" x14ac:dyDescent="0.6">
      <c r="B18" s="131"/>
      <c r="C18" s="137"/>
      <c r="D18" s="137"/>
      <c r="E18" s="132" t="s">
        <v>135</v>
      </c>
      <c r="F18" s="133"/>
      <c r="G18" s="133"/>
      <c r="H18" s="134"/>
      <c r="I18" s="135"/>
      <c r="J18" s="136"/>
      <c r="K18" s="136"/>
      <c r="L18" s="137"/>
      <c r="M18" s="138"/>
      <c r="N18" s="139">
        <f>SUM('[1]ยุทธ์ 1(63)'!J21+N17)</f>
        <v>71703800</v>
      </c>
      <c r="O18" s="139"/>
      <c r="P18" s="140">
        <f>SUM('[1]ยุทธ์ 1(63)'!L21+'ยุทธ์ 2 (63)'!P17)</f>
        <v>74105400</v>
      </c>
      <c r="Q18" s="141"/>
      <c r="R18" s="142"/>
    </row>
  </sheetData>
  <mergeCells count="23">
    <mergeCell ref="B1:R1"/>
    <mergeCell ref="B2:B3"/>
    <mergeCell ref="E2:E3"/>
    <mergeCell ref="F2:F3"/>
    <mergeCell ref="G2:I2"/>
    <mergeCell ref="L2:L3"/>
    <mergeCell ref="M2:M3"/>
    <mergeCell ref="N2:P2"/>
    <mergeCell ref="Q2:Q3"/>
    <mergeCell ref="R2:R3"/>
    <mergeCell ref="B9:R9"/>
    <mergeCell ref="B12:R12"/>
    <mergeCell ref="B14:R14"/>
    <mergeCell ref="C2:C3"/>
    <mergeCell ref="D2:D3"/>
    <mergeCell ref="K2:K3"/>
    <mergeCell ref="K5:K6"/>
    <mergeCell ref="B4:R4"/>
    <mergeCell ref="B5:B6"/>
    <mergeCell ref="L5:L6"/>
    <mergeCell ref="M5:M6"/>
    <mergeCell ref="Q5:Q6"/>
    <mergeCell ref="R5:R6"/>
  </mergeCells>
  <printOptions horizontalCentered="1"/>
  <pageMargins left="0.51181102362204722" right="0.31496062992125984" top="0.82677165354330717" bottom="0.23622047244094491" header="0.23622047244094491" footer="0.15748031496062992"/>
  <pageSetup paperSize="8" scale="4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ยุทธ์ 1(63)</vt:lpstr>
      <vt:lpstr>ยุทธ์ 2 (63)</vt:lpstr>
      <vt:lpstr>'ยุทธ์ 1(63)'!_ftnref1</vt:lpstr>
      <vt:lpstr>'ยุทธ์ 1(63)'!Print_Area</vt:lpstr>
      <vt:lpstr>'ยุทธ์ 2 (63)'!Print_Area</vt:lpstr>
      <vt:lpstr>'ยุทธ์ 1(63)'!Print_Titles</vt:lpstr>
      <vt:lpstr>'ยุทธ์ 2 (63)'!Print_Titles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GE_SSRU</dc:creator>
  <cp:lastModifiedBy>GE_SSRU</cp:lastModifiedBy>
  <cp:lastPrinted>2019-10-31T03:20:30Z</cp:lastPrinted>
  <dcterms:created xsi:type="dcterms:W3CDTF">2019-10-30T11:38:07Z</dcterms:created>
  <dcterms:modified xsi:type="dcterms:W3CDTF">2019-10-31T03:20:34Z</dcterms:modified>
</cp:coreProperties>
</file>